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EMMA\2024\AsiaFinals\"/>
    </mc:Choice>
  </mc:AlternateContent>
  <xr:revisionPtr revIDLastSave="0" documentId="8_{B7CEB799-F434-4926-8446-14E0DDCDFA62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SQ MM" sheetId="1" r:id="rId1"/>
    <sheet name="In House" sheetId="2" r:id="rId2"/>
    <sheet name="ESQL ESPL" sheetId="3" r:id="rId3"/>
  </sheets>
  <definedNames>
    <definedName name="_xlnm._FilterDatabase" localSheetId="0" hidden="1">'SQ MM'!$O$248:$O$258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e+9rhLE3E7/4XYkxSaJZbQSjt1qFoE/y8S0djYAQQws="/>
    </ext>
  </extLst>
</workbook>
</file>

<file path=xl/calcChain.xml><?xml version="1.0" encoding="utf-8"?>
<calcChain xmlns="http://schemas.openxmlformats.org/spreadsheetml/2006/main">
  <c r="M187" i="1" l="1"/>
  <c r="N187" i="1" s="1"/>
  <c r="O187" i="1" s="1"/>
  <c r="M185" i="1"/>
  <c r="N185" i="1" s="1"/>
  <c r="O185" i="1" s="1"/>
  <c r="M184" i="1"/>
  <c r="N184" i="1" s="1"/>
  <c r="O184" i="1" s="1"/>
  <c r="M117" i="1"/>
  <c r="N117" i="1" s="1"/>
  <c r="O117" i="1" s="1"/>
  <c r="L245" i="1" l="1"/>
  <c r="M245" i="1" s="1"/>
  <c r="N245" i="1" s="1"/>
  <c r="M237" i="1"/>
  <c r="N237" i="1" s="1"/>
  <c r="O237" i="1" s="1"/>
  <c r="M238" i="1"/>
  <c r="N238" i="1" s="1"/>
  <c r="O238" i="1" s="1"/>
  <c r="M27" i="1"/>
  <c r="N27" i="1" s="1"/>
  <c r="O27" i="1" s="1"/>
  <c r="J298" i="1"/>
  <c r="J297" i="1"/>
  <c r="J296" i="1"/>
  <c r="M203" i="1"/>
  <c r="N203" i="1" s="1"/>
  <c r="O203" i="1" s="1"/>
  <c r="M202" i="1"/>
  <c r="N202" i="1" s="1"/>
  <c r="O202" i="1" s="1"/>
  <c r="M201" i="1"/>
  <c r="N201" i="1" s="1"/>
  <c r="O201" i="1" s="1"/>
  <c r="N175" i="1"/>
  <c r="O175" i="1" s="1"/>
  <c r="N173" i="1"/>
  <c r="O173" i="1" s="1"/>
  <c r="N172" i="1"/>
  <c r="O172" i="1" s="1"/>
  <c r="N171" i="1"/>
  <c r="O171" i="1" s="1"/>
  <c r="N168" i="1"/>
  <c r="O168" i="1" s="1"/>
  <c r="N165" i="1"/>
  <c r="O165" i="1" s="1"/>
  <c r="N161" i="1"/>
  <c r="O161" i="1" s="1"/>
  <c r="N162" i="1"/>
  <c r="O162" i="1" s="1"/>
  <c r="M199" i="1"/>
  <c r="N199" i="1" s="1"/>
  <c r="O199" i="1" s="1"/>
  <c r="M204" i="1"/>
  <c r="N204" i="1" s="1"/>
  <c r="O204" i="1" s="1"/>
  <c r="M209" i="1"/>
  <c r="N209" i="1" s="1"/>
  <c r="O209" i="1" s="1"/>
  <c r="M208" i="1"/>
  <c r="N208" i="1" s="1"/>
  <c r="O208" i="1" s="1"/>
  <c r="M206" i="1"/>
  <c r="N206" i="1" s="1"/>
  <c r="O206" i="1" s="1"/>
  <c r="M210" i="1"/>
  <c r="N210" i="1" s="1"/>
  <c r="O210" i="1" s="1"/>
  <c r="M207" i="1"/>
  <c r="N207" i="1" s="1"/>
  <c r="O207" i="1" s="1"/>
  <c r="M241" i="1"/>
  <c r="N241" i="1" s="1"/>
  <c r="O241" i="1" s="1"/>
  <c r="M242" i="1"/>
  <c r="N242" i="1" s="1"/>
  <c r="O242" i="1" s="1"/>
  <c r="M240" i="1"/>
  <c r="N240" i="1" s="1"/>
  <c r="O240" i="1" s="1"/>
  <c r="M239" i="1"/>
  <c r="N239" i="1" s="1"/>
  <c r="O239" i="1" s="1"/>
  <c r="M228" i="1"/>
  <c r="N228" i="1" s="1"/>
  <c r="O228" i="1" s="1"/>
  <c r="M227" i="1"/>
  <c r="N227" i="1" s="1"/>
  <c r="O227" i="1" s="1"/>
  <c r="M230" i="1"/>
  <c r="N230" i="1" s="1"/>
  <c r="O230" i="1" s="1"/>
  <c r="M231" i="1"/>
  <c r="N231" i="1" s="1"/>
  <c r="O231" i="1" s="1"/>
  <c r="M235" i="1"/>
  <c r="N235" i="1" s="1"/>
  <c r="O235" i="1" s="1"/>
  <c r="M234" i="1"/>
  <c r="N234" i="1" s="1"/>
  <c r="O234" i="1" s="1"/>
  <c r="M233" i="1"/>
  <c r="N233" i="1" s="1"/>
  <c r="O233" i="1" s="1"/>
  <c r="M232" i="1"/>
  <c r="N232" i="1" s="1"/>
  <c r="O232" i="1" s="1"/>
  <c r="M229" i="1"/>
  <c r="N229" i="1" s="1"/>
  <c r="O229" i="1" s="1"/>
  <c r="M214" i="1"/>
  <c r="N214" i="1" s="1"/>
  <c r="O214" i="1" s="1"/>
  <c r="M213" i="1"/>
  <c r="N213" i="1" s="1"/>
  <c r="O213" i="1" s="1"/>
  <c r="M218" i="1"/>
  <c r="N218" i="1" s="1"/>
  <c r="O218" i="1" s="1"/>
  <c r="M216" i="1"/>
  <c r="N216" i="1" s="1"/>
  <c r="O216" i="1" s="1"/>
  <c r="M225" i="1"/>
  <c r="N225" i="1" s="1"/>
  <c r="O225" i="1" s="1"/>
  <c r="M220" i="1"/>
  <c r="N220" i="1" s="1"/>
  <c r="O220" i="1" s="1"/>
  <c r="M223" i="1"/>
  <c r="N223" i="1" s="1"/>
  <c r="O223" i="1" s="1"/>
  <c r="M224" i="1"/>
  <c r="N224" i="1" s="1"/>
  <c r="O224" i="1" s="1"/>
  <c r="M222" i="1"/>
  <c r="N222" i="1" s="1"/>
  <c r="O222" i="1" s="1"/>
  <c r="M219" i="1"/>
  <c r="N219" i="1" s="1"/>
  <c r="O219" i="1" s="1"/>
  <c r="M215" i="1"/>
  <c r="N215" i="1" s="1"/>
  <c r="O215" i="1" s="1"/>
  <c r="M217" i="1"/>
  <c r="N217" i="1" s="1"/>
  <c r="O217" i="1" s="1"/>
  <c r="L281" i="1"/>
  <c r="M168" i="1" l="1"/>
  <c r="M175" i="1"/>
  <c r="M162" i="1"/>
  <c r="M171" i="1"/>
  <c r="M161" i="1"/>
  <c r="M172" i="1"/>
  <c r="M165" i="1"/>
  <c r="M173" i="1"/>
  <c r="N59" i="3"/>
  <c r="N26" i="3"/>
  <c r="N16" i="3"/>
  <c r="N163" i="1"/>
  <c r="O163" i="1" s="1"/>
  <c r="M97" i="1"/>
  <c r="N97" i="1" s="1"/>
  <c r="O97" i="1" s="1"/>
  <c r="M95" i="1"/>
  <c r="N95" i="1" s="1"/>
  <c r="O95" i="1" s="1"/>
  <c r="M98" i="1"/>
  <c r="N98" i="1" s="1"/>
  <c r="O98" i="1" s="1"/>
  <c r="M99" i="1"/>
  <c r="N99" i="1" s="1"/>
  <c r="O99" i="1" s="1"/>
  <c r="M94" i="1"/>
  <c r="N94" i="1" s="1"/>
  <c r="O94" i="1" s="1"/>
  <c r="M100" i="1"/>
  <c r="N100" i="1" s="1"/>
  <c r="O100" i="1" s="1"/>
  <c r="M96" i="1"/>
  <c r="N96" i="1" s="1"/>
  <c r="O96" i="1" s="1"/>
  <c r="M86" i="1"/>
  <c r="N86" i="1" s="1"/>
  <c r="O86" i="1" s="1"/>
  <c r="M85" i="1"/>
  <c r="N85" i="1" s="1"/>
  <c r="O85" i="1" s="1"/>
  <c r="M88" i="1"/>
  <c r="N88" i="1" s="1"/>
  <c r="O88" i="1" s="1"/>
  <c r="M90" i="1"/>
  <c r="N90" i="1" s="1"/>
  <c r="O90" i="1" s="1"/>
  <c r="M91" i="1"/>
  <c r="N91" i="1" s="1"/>
  <c r="O91" i="1" s="1"/>
  <c r="M124" i="1"/>
  <c r="N124" i="1" s="1"/>
  <c r="O124" i="1" s="1"/>
  <c r="M111" i="1"/>
  <c r="N111" i="1" s="1"/>
  <c r="O111" i="1" s="1"/>
  <c r="M73" i="1"/>
  <c r="N73" i="1" s="1"/>
  <c r="O73" i="1" s="1"/>
  <c r="M66" i="1"/>
  <c r="N66" i="1" s="1"/>
  <c r="O66" i="1" s="1"/>
  <c r="M77" i="1"/>
  <c r="N77" i="1" s="1"/>
  <c r="O77" i="1" s="1"/>
  <c r="M28" i="1"/>
  <c r="N28" i="1" s="1"/>
  <c r="O28" i="1" s="1"/>
  <c r="M39" i="1"/>
  <c r="N39" i="1" s="1"/>
  <c r="O39" i="1" s="1"/>
  <c r="M13" i="1"/>
  <c r="N13" i="1" s="1"/>
  <c r="O13" i="1" s="1"/>
  <c r="M12" i="1"/>
  <c r="N12" i="1" s="1"/>
  <c r="O12" i="1" s="1"/>
  <c r="M196" i="1"/>
  <c r="N196" i="1" s="1"/>
  <c r="O196" i="1" s="1"/>
  <c r="M195" i="1"/>
  <c r="N195" i="1" s="1"/>
  <c r="O195" i="1" s="1"/>
  <c r="M182" i="1"/>
  <c r="N182" i="1" s="1"/>
  <c r="O182" i="1" s="1"/>
  <c r="M180" i="1"/>
  <c r="N180" i="1" s="1"/>
  <c r="O180" i="1" s="1"/>
  <c r="M177" i="1"/>
  <c r="N177" i="1" s="1"/>
  <c r="O177" i="1" s="1"/>
  <c r="M181" i="1"/>
  <c r="N181" i="1" s="1"/>
  <c r="O181" i="1" s="1"/>
  <c r="M178" i="1"/>
  <c r="N178" i="1" s="1"/>
  <c r="O178" i="1" s="1"/>
  <c r="M179" i="1"/>
  <c r="N179" i="1" s="1"/>
  <c r="O179" i="1" s="1"/>
  <c r="M189" i="1"/>
  <c r="N189" i="1" s="1"/>
  <c r="O189" i="1" s="1"/>
  <c r="M194" i="1"/>
  <c r="N194" i="1" s="1"/>
  <c r="O194" i="1" s="1"/>
  <c r="M190" i="1"/>
  <c r="N190" i="1" s="1"/>
  <c r="O190" i="1" s="1"/>
  <c r="M211" i="1"/>
  <c r="N211" i="1" s="1"/>
  <c r="O211" i="1" s="1"/>
  <c r="M7" i="1"/>
  <c r="N7" i="1" s="1"/>
  <c r="O7" i="1" s="1"/>
  <c r="M22" i="1"/>
  <c r="N22" i="1" s="1"/>
  <c r="O22" i="1" s="1"/>
  <c r="M14" i="1"/>
  <c r="N14" i="1" s="1"/>
  <c r="O14" i="1" s="1"/>
  <c r="M19" i="1"/>
  <c r="N19" i="1" s="1"/>
  <c r="O19" i="1" s="1"/>
  <c r="M4" i="1"/>
  <c r="N4" i="1" s="1"/>
  <c r="O4" i="1" s="1"/>
  <c r="M21" i="1"/>
  <c r="N21" i="1" s="1"/>
  <c r="O21" i="1" s="1"/>
  <c r="M5" i="1"/>
  <c r="N5" i="1" s="1"/>
  <c r="O5" i="1" s="1"/>
  <c r="M9" i="1"/>
  <c r="N9" i="1" s="1"/>
  <c r="O9" i="1" s="1"/>
  <c r="M8" i="1"/>
  <c r="N8" i="1" s="1"/>
  <c r="O8" i="1" s="1"/>
  <c r="M48" i="1"/>
  <c r="N48" i="1" s="1"/>
  <c r="O48" i="1" s="1"/>
  <c r="M44" i="1"/>
  <c r="N44" i="1" s="1"/>
  <c r="O44" i="1" s="1"/>
  <c r="M46" i="1"/>
  <c r="N46" i="1" s="1"/>
  <c r="O46" i="1" s="1"/>
  <c r="M35" i="1"/>
  <c r="N35" i="1" s="1"/>
  <c r="O35" i="1" s="1"/>
  <c r="M40" i="1"/>
  <c r="N40" i="1" s="1"/>
  <c r="O40" i="1" s="1"/>
  <c r="M25" i="1"/>
  <c r="N25" i="1" s="1"/>
  <c r="O25" i="1" s="1"/>
  <c r="M30" i="1"/>
  <c r="N30" i="1" s="1"/>
  <c r="O30" i="1" s="1"/>
  <c r="M31" i="1"/>
  <c r="N31" i="1" s="1"/>
  <c r="O31" i="1" s="1"/>
  <c r="M45" i="1"/>
  <c r="N45" i="1" s="1"/>
  <c r="O45" i="1" s="1"/>
  <c r="M43" i="1"/>
  <c r="N43" i="1" s="1"/>
  <c r="O43" i="1" s="1"/>
  <c r="M49" i="1"/>
  <c r="N49" i="1" s="1"/>
  <c r="O49" i="1" s="1"/>
  <c r="M29" i="1"/>
  <c r="N29" i="1" s="1"/>
  <c r="O29" i="1" s="1"/>
  <c r="M47" i="1"/>
  <c r="N47" i="1" s="1"/>
  <c r="O47" i="1" s="1"/>
  <c r="M50" i="1"/>
  <c r="N50" i="1" s="1"/>
  <c r="O50" i="1" s="1"/>
  <c r="M76" i="1"/>
  <c r="N76" i="1" s="1"/>
  <c r="O76" i="1" s="1"/>
  <c r="M62" i="1"/>
  <c r="N62" i="1" s="1"/>
  <c r="O62" i="1" s="1"/>
  <c r="M70" i="1"/>
  <c r="N70" i="1" s="1"/>
  <c r="O70" i="1" s="1"/>
  <c r="M69" i="1"/>
  <c r="N69" i="1" s="1"/>
  <c r="O69" i="1" s="1"/>
  <c r="M74" i="1"/>
  <c r="N74" i="1" s="1"/>
  <c r="O74" i="1" s="1"/>
  <c r="M75" i="1"/>
  <c r="N75" i="1" s="1"/>
  <c r="O75" i="1" s="1"/>
  <c r="M60" i="1"/>
  <c r="N60" i="1" s="1"/>
  <c r="O60" i="1" s="1"/>
  <c r="M52" i="1"/>
  <c r="N52" i="1" s="1"/>
  <c r="O52" i="1" s="1"/>
  <c r="M65" i="1"/>
  <c r="N65" i="1" s="1"/>
  <c r="O65" i="1" s="1"/>
  <c r="M63" i="1"/>
  <c r="N63" i="1" s="1"/>
  <c r="O63" i="1" s="1"/>
  <c r="M57" i="1"/>
  <c r="N57" i="1" s="1"/>
  <c r="O57" i="1" s="1"/>
  <c r="M55" i="1"/>
  <c r="N55" i="1" s="1"/>
  <c r="O55" i="1" s="1"/>
  <c r="M56" i="1"/>
  <c r="N56" i="1" s="1"/>
  <c r="O56" i="1" s="1"/>
  <c r="M81" i="1"/>
  <c r="N81" i="1" s="1"/>
  <c r="O81" i="1" s="1"/>
  <c r="M61" i="1"/>
  <c r="N61" i="1" s="1"/>
  <c r="O61" i="1" s="1"/>
  <c r="M58" i="1"/>
  <c r="N58" i="1" s="1"/>
  <c r="O58" i="1" s="1"/>
  <c r="M53" i="1"/>
  <c r="N53" i="1" s="1"/>
  <c r="O53" i="1" s="1"/>
  <c r="M79" i="1"/>
  <c r="N79" i="1" s="1"/>
  <c r="O79" i="1" s="1"/>
  <c r="M59" i="1"/>
  <c r="N59" i="1" s="1"/>
  <c r="O59" i="1" s="1"/>
  <c r="M72" i="1"/>
  <c r="N72" i="1" s="1"/>
  <c r="O72" i="1" s="1"/>
  <c r="M82" i="1"/>
  <c r="N82" i="1" s="1"/>
  <c r="O82" i="1" s="1"/>
  <c r="M80" i="1"/>
  <c r="N80" i="1" s="1"/>
  <c r="O80" i="1" s="1"/>
  <c r="M71" i="1"/>
  <c r="N71" i="1" s="1"/>
  <c r="O71" i="1" s="1"/>
  <c r="M78" i="1"/>
  <c r="N78" i="1" s="1"/>
  <c r="O78" i="1" s="1"/>
  <c r="M54" i="1"/>
  <c r="N54" i="1" s="1"/>
  <c r="O54" i="1" s="1"/>
  <c r="M68" i="1"/>
  <c r="N68" i="1" s="1"/>
  <c r="O68" i="1" s="1"/>
  <c r="M83" i="1"/>
  <c r="N83" i="1" s="1"/>
  <c r="O83" i="1" s="1"/>
  <c r="M64" i="1"/>
  <c r="N64" i="1" s="1"/>
  <c r="O64" i="1" s="1"/>
  <c r="M67" i="1"/>
  <c r="N67" i="1" s="1"/>
  <c r="O67" i="1" s="1"/>
  <c r="M36" i="1"/>
  <c r="N36" i="1" s="1"/>
  <c r="O36" i="1" s="1"/>
  <c r="M34" i="1"/>
  <c r="N34" i="1" s="1"/>
  <c r="O34" i="1" s="1"/>
  <c r="M37" i="1"/>
  <c r="N37" i="1" s="1"/>
  <c r="O37" i="1" s="1"/>
  <c r="M41" i="1"/>
  <c r="N41" i="1" s="1"/>
  <c r="O41" i="1" s="1"/>
  <c r="M26" i="1"/>
  <c r="N26" i="1" s="1"/>
  <c r="O26" i="1" s="1"/>
  <c r="M42" i="1"/>
  <c r="N42" i="1" s="1"/>
  <c r="O42" i="1" s="1"/>
  <c r="M33" i="1"/>
  <c r="N33" i="1" s="1"/>
  <c r="O33" i="1" s="1"/>
  <c r="M32" i="1"/>
  <c r="N32" i="1" s="1"/>
  <c r="O32" i="1" s="1"/>
  <c r="M38" i="1"/>
  <c r="N38" i="1" s="1"/>
  <c r="O38" i="1" s="1"/>
  <c r="M15" i="1"/>
  <c r="N15" i="1" s="1"/>
  <c r="O15" i="1" s="1"/>
  <c r="M18" i="1"/>
  <c r="N18" i="1" s="1"/>
  <c r="O18" i="1" s="1"/>
  <c r="M6" i="1"/>
  <c r="N6" i="1" s="1"/>
  <c r="O6" i="1" s="1"/>
  <c r="M16" i="1"/>
  <c r="N16" i="1" s="1"/>
  <c r="O16" i="1" s="1"/>
  <c r="M17" i="1"/>
  <c r="N17" i="1" s="1"/>
  <c r="O17" i="1" s="1"/>
  <c r="M23" i="1"/>
  <c r="N23" i="1" s="1"/>
  <c r="O23" i="1" s="1"/>
  <c r="M10" i="1"/>
  <c r="N10" i="1" s="1"/>
  <c r="O10" i="1" s="1"/>
  <c r="M11" i="1"/>
  <c r="N11" i="1" s="1"/>
  <c r="O11" i="1" s="1"/>
  <c r="N17" i="3"/>
  <c r="K83" i="3"/>
  <c r="K81" i="3"/>
  <c r="K79" i="3"/>
  <c r="K80" i="3"/>
  <c r="K82" i="3"/>
  <c r="K84" i="3"/>
  <c r="K73" i="3"/>
  <c r="K75" i="3"/>
  <c r="K74" i="3"/>
  <c r="K76" i="3"/>
  <c r="K71" i="3"/>
  <c r="K69" i="3"/>
  <c r="N42" i="3"/>
  <c r="N44" i="3"/>
  <c r="N46" i="3"/>
  <c r="N43" i="3"/>
  <c r="N45" i="3"/>
  <c r="N47" i="3"/>
  <c r="N58" i="3"/>
  <c r="N64" i="3"/>
  <c r="N61" i="3"/>
  <c r="N57" i="3"/>
  <c r="N56" i="3"/>
  <c r="N52" i="3"/>
  <c r="N54" i="3"/>
  <c r="N50" i="3"/>
  <c r="N53" i="3"/>
  <c r="N51" i="3"/>
  <c r="N55" i="3"/>
  <c r="N65" i="3"/>
  <c r="N62" i="3"/>
  <c r="N60" i="3"/>
  <c r="N63" i="3"/>
  <c r="N33" i="3"/>
  <c r="N37" i="3"/>
  <c r="N36" i="3"/>
  <c r="N34" i="3"/>
  <c r="N35" i="3"/>
  <c r="N39" i="3"/>
  <c r="N38" i="3"/>
  <c r="N27" i="3"/>
  <c r="N18" i="3"/>
  <c r="N9" i="3"/>
  <c r="N12" i="3"/>
  <c r="N11" i="3"/>
  <c r="N7" i="3"/>
  <c r="N13" i="3"/>
  <c r="N6" i="3"/>
  <c r="N5" i="3"/>
  <c r="N8" i="3"/>
  <c r="N15" i="3"/>
  <c r="N14" i="3"/>
  <c r="L289" i="1"/>
  <c r="M289" i="1" s="1"/>
  <c r="N289" i="1" s="1"/>
  <c r="L271" i="1"/>
  <c r="M271" i="1" s="1"/>
  <c r="N271" i="1" s="1"/>
  <c r="L287" i="1"/>
  <c r="M287" i="1" s="1"/>
  <c r="N287" i="1" s="1"/>
  <c r="L290" i="1"/>
  <c r="M290" i="1" s="1"/>
  <c r="N290" i="1" s="1"/>
  <c r="L261" i="1"/>
  <c r="M261" i="1" s="1"/>
  <c r="N261" i="1" s="1"/>
  <c r="L268" i="1"/>
  <c r="M268" i="1" s="1"/>
  <c r="N268" i="1" s="1"/>
  <c r="L270" i="1"/>
  <c r="M270" i="1" s="1"/>
  <c r="N270" i="1" s="1"/>
  <c r="L259" i="1"/>
  <c r="M259" i="1" s="1"/>
  <c r="N259" i="1" s="1"/>
  <c r="L277" i="1"/>
  <c r="M277" i="1" s="1"/>
  <c r="N277" i="1" s="1"/>
  <c r="L280" i="1"/>
  <c r="M280" i="1" s="1"/>
  <c r="N280" i="1" s="1"/>
  <c r="L264" i="1"/>
  <c r="M264" i="1" s="1"/>
  <c r="N264" i="1" s="1"/>
  <c r="L285" i="1"/>
  <c r="M285" i="1" s="1"/>
  <c r="N285" i="1" s="1"/>
  <c r="L257" i="1"/>
  <c r="M257" i="1" s="1"/>
  <c r="N257" i="1" s="1"/>
  <c r="L256" i="1"/>
  <c r="M256" i="1" s="1"/>
  <c r="N256" i="1" s="1"/>
  <c r="L248" i="1"/>
  <c r="M248" i="1" s="1"/>
  <c r="N248" i="1" s="1"/>
  <c r="L249" i="1"/>
  <c r="M249" i="1" s="1"/>
  <c r="N249" i="1" s="1"/>
  <c r="L247" i="1"/>
  <c r="M247" i="1" s="1"/>
  <c r="N247" i="1" s="1"/>
  <c r="L251" i="1"/>
  <c r="M251" i="1" s="1"/>
  <c r="N251" i="1" s="1"/>
  <c r="L254" i="1"/>
  <c r="M254" i="1" s="1"/>
  <c r="N254" i="1" s="1"/>
  <c r="L265" i="1"/>
  <c r="M265" i="1" s="1"/>
  <c r="N265" i="1" s="1"/>
  <c r="L273" i="1"/>
  <c r="M273" i="1" s="1"/>
  <c r="N273" i="1" s="1"/>
  <c r="L278" i="1"/>
  <c r="M278" i="1" s="1"/>
  <c r="N278" i="1" s="1"/>
  <c r="L267" i="1"/>
  <c r="M267" i="1" s="1"/>
  <c r="N267" i="1" s="1"/>
  <c r="L263" i="1"/>
  <c r="M263" i="1" s="1"/>
  <c r="N263" i="1" s="1"/>
  <c r="L258" i="1"/>
  <c r="M258" i="1" s="1"/>
  <c r="N258" i="1" s="1"/>
  <c r="L269" i="1"/>
  <c r="M269" i="1" s="1"/>
  <c r="N269" i="1" s="1"/>
  <c r="L250" i="1"/>
  <c r="M250" i="1" s="1"/>
  <c r="N250" i="1" s="1"/>
  <c r="L255" i="1"/>
  <c r="M255" i="1" s="1"/>
  <c r="N255" i="1" s="1"/>
  <c r="L275" i="1"/>
  <c r="M275" i="1" s="1"/>
  <c r="N275" i="1" s="1"/>
  <c r="L288" i="1"/>
  <c r="M288" i="1" s="1"/>
  <c r="N288" i="1" s="1"/>
  <c r="M281" i="1"/>
  <c r="N281" i="1" s="1"/>
  <c r="L246" i="1"/>
  <c r="M246" i="1" s="1"/>
  <c r="N246" i="1" s="1"/>
  <c r="L286" i="1"/>
  <c r="M286" i="1" s="1"/>
  <c r="N286" i="1" s="1"/>
  <c r="L253" i="1"/>
  <c r="M253" i="1" s="1"/>
  <c r="N253" i="1" s="1"/>
  <c r="L283" i="1"/>
  <c r="M283" i="1" s="1"/>
  <c r="N283" i="1" s="1"/>
  <c r="L252" i="1"/>
  <c r="M252" i="1" s="1"/>
  <c r="N252" i="1" s="1"/>
  <c r="L272" i="1"/>
  <c r="M272" i="1" s="1"/>
  <c r="N272" i="1" s="1"/>
  <c r="L279" i="1"/>
  <c r="M279" i="1" s="1"/>
  <c r="N279" i="1" s="1"/>
  <c r="L282" i="1"/>
  <c r="M282" i="1" s="1"/>
  <c r="N282" i="1" s="1"/>
  <c r="L276" i="1"/>
  <c r="M276" i="1" s="1"/>
  <c r="N276" i="1" s="1"/>
  <c r="L284" i="1"/>
  <c r="M284" i="1" s="1"/>
  <c r="N284" i="1" s="1"/>
  <c r="L274" i="1"/>
  <c r="M274" i="1" s="1"/>
  <c r="N274" i="1" s="1"/>
  <c r="L266" i="1"/>
  <c r="M266" i="1" s="1"/>
  <c r="N266" i="1" s="1"/>
  <c r="L260" i="1"/>
  <c r="M260" i="1" s="1"/>
  <c r="N260" i="1" s="1"/>
  <c r="L291" i="1"/>
  <c r="M291" i="1" s="1"/>
  <c r="N291" i="1" s="1"/>
  <c r="L293" i="1"/>
  <c r="M293" i="1" s="1"/>
  <c r="N293" i="1" s="1"/>
  <c r="L262" i="1"/>
  <c r="M262" i="1" s="1"/>
  <c r="N262" i="1" s="1"/>
  <c r="M200" i="1"/>
  <c r="N200" i="1" s="1"/>
  <c r="O200" i="1" s="1"/>
  <c r="M188" i="1"/>
  <c r="N188" i="1" s="1"/>
  <c r="O188" i="1" s="1"/>
  <c r="M148" i="1"/>
  <c r="N148" i="1" s="1"/>
  <c r="O148" i="1" s="1"/>
  <c r="M154" i="1"/>
  <c r="N154" i="1" s="1"/>
  <c r="O154" i="1" s="1"/>
  <c r="M158" i="1"/>
  <c r="N158" i="1" s="1"/>
  <c r="O158" i="1" s="1"/>
  <c r="M159" i="1"/>
  <c r="N159" i="1" s="1"/>
  <c r="O159" i="1" s="1"/>
  <c r="M149" i="1"/>
  <c r="N149" i="1" s="1"/>
  <c r="O149" i="1" s="1"/>
  <c r="M156" i="1"/>
  <c r="N156" i="1" s="1"/>
  <c r="O156" i="1" s="1"/>
  <c r="M144" i="1"/>
  <c r="N144" i="1" s="1"/>
  <c r="O144" i="1" s="1"/>
  <c r="M155" i="1"/>
  <c r="N155" i="1" s="1"/>
  <c r="O155" i="1" s="1"/>
  <c r="M147" i="1"/>
  <c r="N147" i="1" s="1"/>
  <c r="O147" i="1" s="1"/>
  <c r="M136" i="1"/>
  <c r="N136" i="1" s="1"/>
  <c r="O136" i="1" s="1"/>
  <c r="M135" i="1"/>
  <c r="N135" i="1" s="1"/>
  <c r="O135" i="1" s="1"/>
  <c r="M139" i="1"/>
  <c r="N139" i="1" s="1"/>
  <c r="O139" i="1" s="1"/>
  <c r="M145" i="1"/>
  <c r="N145" i="1" s="1"/>
  <c r="O145" i="1" s="1"/>
  <c r="M146" i="1"/>
  <c r="N146" i="1" s="1"/>
  <c r="O146" i="1" s="1"/>
  <c r="M140" i="1"/>
  <c r="N140" i="1" s="1"/>
  <c r="O140" i="1" s="1"/>
  <c r="M137" i="1"/>
  <c r="N137" i="1" s="1"/>
  <c r="O137" i="1" s="1"/>
  <c r="M142" i="1"/>
  <c r="N142" i="1" s="1"/>
  <c r="O142" i="1" s="1"/>
  <c r="M138" i="1"/>
  <c r="N138" i="1" s="1"/>
  <c r="O138" i="1" s="1"/>
  <c r="M151" i="1"/>
  <c r="N151" i="1" s="1"/>
  <c r="O151" i="1" s="1"/>
  <c r="M150" i="1"/>
  <c r="N150" i="1" s="1"/>
  <c r="O150" i="1" s="1"/>
  <c r="M153" i="1"/>
  <c r="N153" i="1" s="1"/>
  <c r="O153" i="1" s="1"/>
  <c r="M152" i="1"/>
  <c r="N152" i="1" s="1"/>
  <c r="O152" i="1" s="1"/>
  <c r="M157" i="1"/>
  <c r="N157" i="1" s="1"/>
  <c r="O157" i="1" s="1"/>
  <c r="M133" i="1"/>
  <c r="N133" i="1" s="1"/>
  <c r="O133" i="1" s="1"/>
  <c r="M143" i="1"/>
  <c r="N143" i="1" s="1"/>
  <c r="O143" i="1" s="1"/>
  <c r="M134" i="1"/>
  <c r="N134" i="1" s="1"/>
  <c r="O134" i="1" s="1"/>
  <c r="M131" i="1"/>
  <c r="N131" i="1" s="1"/>
  <c r="O131" i="1" s="1"/>
  <c r="M115" i="1"/>
  <c r="N115" i="1" s="1"/>
  <c r="O115" i="1" s="1"/>
  <c r="M114" i="1"/>
  <c r="N114" i="1" s="1"/>
  <c r="O114" i="1" s="1"/>
  <c r="M109" i="1"/>
  <c r="N109" i="1" s="1"/>
  <c r="O109" i="1" s="1"/>
  <c r="M119" i="1"/>
  <c r="N119" i="1" s="1"/>
  <c r="O119" i="1" s="1"/>
  <c r="M113" i="1"/>
  <c r="N113" i="1" s="1"/>
  <c r="O113" i="1" s="1"/>
  <c r="M106" i="1"/>
  <c r="N106" i="1" s="1"/>
  <c r="O106" i="1" s="1"/>
  <c r="M108" i="1"/>
  <c r="N108" i="1" s="1"/>
  <c r="O108" i="1" s="1"/>
  <c r="M107" i="1"/>
  <c r="N107" i="1" s="1"/>
  <c r="O107" i="1" s="1"/>
  <c r="M104" i="1"/>
  <c r="N104" i="1" s="1"/>
  <c r="O104" i="1" s="1"/>
  <c r="M102" i="1"/>
  <c r="N102" i="1" s="1"/>
  <c r="O102" i="1" s="1"/>
  <c r="M103" i="1"/>
  <c r="N103" i="1" s="1"/>
  <c r="O103" i="1" s="1"/>
  <c r="M125" i="1"/>
  <c r="N125" i="1" s="1"/>
  <c r="O125" i="1" s="1"/>
  <c r="M123" i="1"/>
  <c r="N123" i="1" s="1"/>
  <c r="O123" i="1" s="1"/>
  <c r="M126" i="1"/>
  <c r="N126" i="1" s="1"/>
  <c r="O126" i="1" s="1"/>
  <c r="M122" i="1"/>
  <c r="N122" i="1" s="1"/>
  <c r="O122" i="1" s="1"/>
  <c r="M130" i="1"/>
  <c r="N130" i="1" s="1"/>
  <c r="O130" i="1" s="1"/>
  <c r="M121" i="1"/>
  <c r="N121" i="1" s="1"/>
  <c r="O121" i="1" s="1"/>
  <c r="M129" i="1"/>
  <c r="N129" i="1" s="1"/>
  <c r="O129" i="1" s="1"/>
  <c r="M116" i="1"/>
  <c r="N116" i="1" s="1"/>
  <c r="O116" i="1" s="1"/>
  <c r="M105" i="1"/>
  <c r="N105" i="1" s="1"/>
  <c r="O105" i="1" s="1"/>
  <c r="M128" i="1"/>
  <c r="N128" i="1" s="1"/>
  <c r="O128" i="1" s="1"/>
  <c r="M118" i="1"/>
  <c r="N118" i="1" s="1"/>
  <c r="O118" i="1" s="1"/>
  <c r="M112" i="1"/>
  <c r="N112" i="1" s="1"/>
  <c r="O112" i="1" s="1"/>
  <c r="M120" i="1"/>
  <c r="N120" i="1" s="1"/>
  <c r="O120" i="1" s="1"/>
  <c r="M110" i="1"/>
  <c r="N110" i="1" s="1"/>
  <c r="O110" i="1" s="1"/>
  <c r="M92" i="1"/>
  <c r="N92" i="1" s="1"/>
  <c r="O92" i="1" s="1"/>
  <c r="M87" i="1"/>
  <c r="N87" i="1" s="1"/>
  <c r="O87" i="1" s="1"/>
  <c r="M163" i="1" l="1"/>
  <c r="K70" i="3"/>
  <c r="N25" i="3"/>
  <c r="N10" i="3"/>
  <c r="L292" i="1"/>
  <c r="M292" i="1" s="1"/>
  <c r="N292" i="1" s="1"/>
  <c r="M205" i="1"/>
  <c r="N205" i="1" s="1"/>
  <c r="O205" i="1" s="1"/>
  <c r="M221" i="1"/>
  <c r="N221" i="1" s="1"/>
  <c r="O221" i="1" s="1"/>
  <c r="M191" i="1" l="1"/>
  <c r="N191" i="1" s="1"/>
  <c r="O191" i="1" s="1"/>
  <c r="M193" i="1"/>
  <c r="N193" i="1" s="1"/>
  <c r="O193" i="1" s="1"/>
  <c r="M183" i="1"/>
  <c r="N183" i="1" s="1"/>
  <c r="O183" i="1" s="1"/>
  <c r="M20" i="1"/>
  <c r="N20" i="1" s="1"/>
  <c r="O20" i="1" s="1"/>
  <c r="M197" i="1"/>
  <c r="N197" i="1" s="1"/>
  <c r="O197" i="1" s="1"/>
  <c r="M186" i="1"/>
  <c r="N186" i="1" s="1"/>
  <c r="O186" i="1" s="1"/>
  <c r="M192" i="1"/>
  <c r="N192" i="1" s="1"/>
  <c r="O192" i="1" s="1"/>
  <c r="M141" i="1"/>
  <c r="N141" i="1" s="1"/>
  <c r="O141" i="1" s="1"/>
  <c r="M127" i="1"/>
  <c r="N127" i="1" s="1"/>
  <c r="O127" i="1" s="1"/>
  <c r="M89" i="1"/>
  <c r="N89" i="1" s="1"/>
  <c r="O89" i="1" s="1"/>
  <c r="N174" i="1" l="1"/>
  <c r="O174" i="1" s="1"/>
  <c r="N166" i="1"/>
  <c r="O166" i="1" s="1"/>
  <c r="N164" i="1"/>
  <c r="O164" i="1" s="1"/>
  <c r="N167" i="1"/>
  <c r="O167" i="1" s="1"/>
  <c r="M167" i="1" l="1"/>
  <c r="M174" i="1"/>
  <c r="M164" i="1"/>
  <c r="M166" i="1"/>
</calcChain>
</file>

<file path=xl/sharedStrings.xml><?xml version="1.0" encoding="utf-8"?>
<sst xmlns="http://schemas.openxmlformats.org/spreadsheetml/2006/main" count="2551" uniqueCount="916">
  <si>
    <t>EMMA ASIAN FINALS 2024 REGISTRATION LIST</t>
  </si>
  <si>
    <t>CATEGORY</t>
  </si>
  <si>
    <t>COUNTRY</t>
  </si>
  <si>
    <t>NAME/SHOP</t>
  </si>
  <si>
    <t>CAR/MAKE</t>
  </si>
  <si>
    <t>PLATE NUMBER</t>
  </si>
  <si>
    <t>JUDGE SQ</t>
  </si>
  <si>
    <t>JUDGE IQ</t>
  </si>
  <si>
    <t>IQ SCORE</t>
  </si>
  <si>
    <t>SQ SCORE</t>
  </si>
  <si>
    <t>TOTAL</t>
  </si>
  <si>
    <t>RANKING</t>
  </si>
  <si>
    <t>ENTRY 3000</t>
  </si>
  <si>
    <t>ENTRY UNLIMITED</t>
  </si>
  <si>
    <t>SKILLED OEM 4000</t>
  </si>
  <si>
    <t>SKILLED 4000</t>
  </si>
  <si>
    <t>SKILLED UNLIMITED</t>
  </si>
  <si>
    <t>SQ1</t>
  </si>
  <si>
    <t>SQ2</t>
  </si>
  <si>
    <t>SQ TOTAL</t>
  </si>
  <si>
    <t>SQ AVERAGE</t>
  </si>
  <si>
    <t>MASTER OEM 4000</t>
  </si>
  <si>
    <t>MASTER 8000</t>
  </si>
  <si>
    <t>MASTER LIMITED</t>
  </si>
  <si>
    <t>EXPERT LIMITED</t>
  </si>
  <si>
    <t>KING OF SOUND</t>
  </si>
  <si>
    <t>MULTI MEDIA</t>
  </si>
  <si>
    <t>ONE CLASS</t>
  </si>
  <si>
    <t>IN HOUSE</t>
  </si>
  <si>
    <t>GZ ESQL</t>
  </si>
  <si>
    <t>GLADEN/MOSCONI</t>
  </si>
  <si>
    <t>FOCAL</t>
  </si>
  <si>
    <t>ESQL</t>
  </si>
  <si>
    <t>SPL OPEN</t>
  </si>
  <si>
    <t>ACTUAL</t>
  </si>
  <si>
    <t>135 LIMITED</t>
  </si>
  <si>
    <t>TRUNK UP TO 4W</t>
  </si>
  <si>
    <t>B/R UNLIMITED</t>
  </si>
  <si>
    <t>WALL UNLIMITED</t>
  </si>
  <si>
    <t>ESPL</t>
  </si>
  <si>
    <t>SPL CLOSED</t>
  </si>
  <si>
    <t>ENTRY 1500</t>
  </si>
  <si>
    <t>RA Autosound</t>
  </si>
  <si>
    <t>Toyota Altis</t>
  </si>
  <si>
    <t>NQP 492</t>
  </si>
  <si>
    <t>Philippines</t>
  </si>
  <si>
    <t>VDH549</t>
  </si>
  <si>
    <t>Ron Ian Dc San Diego</t>
  </si>
  <si>
    <t>Simple Sound</t>
  </si>
  <si>
    <t>Suzuki Jimny</t>
  </si>
  <si>
    <t>GAU 1623</t>
  </si>
  <si>
    <t>Vincent Hontiveros</t>
  </si>
  <si>
    <t>JC Car Audio</t>
  </si>
  <si>
    <t>Toyota Rav 4</t>
  </si>
  <si>
    <t>NIF 2337</t>
  </si>
  <si>
    <t>Max Tiam</t>
  </si>
  <si>
    <t>Maspro Autosound</t>
  </si>
  <si>
    <t>Luigi Cantor</t>
  </si>
  <si>
    <t>JC Caru Audio</t>
  </si>
  <si>
    <t>CJ Autosound</t>
  </si>
  <si>
    <t>John Michael Hao</t>
  </si>
  <si>
    <t>Jeremy Santos</t>
  </si>
  <si>
    <t>Toyota Camry</t>
  </si>
  <si>
    <t>Subaru Forester</t>
  </si>
  <si>
    <t>Toyota Yaris</t>
  </si>
  <si>
    <t>Ford Everest</t>
  </si>
  <si>
    <t>ENTRY #</t>
  </si>
  <si>
    <t>ABF 4627</t>
  </si>
  <si>
    <t>NIP 7181</t>
  </si>
  <si>
    <t>ZJL 178</t>
  </si>
  <si>
    <t>Nino Cabasa</t>
  </si>
  <si>
    <t>Lakan Sound Solutionz</t>
  </si>
  <si>
    <t>Mit Lancer</t>
  </si>
  <si>
    <t>ISC258</t>
  </si>
  <si>
    <t>Wesley Lim</t>
  </si>
  <si>
    <t>NAF 8310</t>
  </si>
  <si>
    <t>Gegorio Goyo Larrazabal</t>
  </si>
  <si>
    <t>Mickeys Autosound</t>
  </si>
  <si>
    <t>ABO 9656</t>
  </si>
  <si>
    <t>MSO Audio</t>
  </si>
  <si>
    <t>Harold Gutierrez</t>
  </si>
  <si>
    <t>Mark Ng Sy</t>
  </si>
  <si>
    <t>Tim's Audio Garage</t>
  </si>
  <si>
    <t>Mit Expander</t>
  </si>
  <si>
    <t>Subaru WRC</t>
  </si>
  <si>
    <t>No plates</t>
  </si>
  <si>
    <t>WRX 1703</t>
  </si>
  <si>
    <t>SHOP</t>
  </si>
  <si>
    <t>NAME</t>
  </si>
  <si>
    <t>Hans Gerald Ong</t>
  </si>
  <si>
    <t>Subaru</t>
  </si>
  <si>
    <t>NFO 6046</t>
  </si>
  <si>
    <t>Limei Xu</t>
  </si>
  <si>
    <t>Tiger Garagae</t>
  </si>
  <si>
    <t>Subaru XV</t>
  </si>
  <si>
    <t>ACA 6398</t>
  </si>
  <si>
    <t>Mike So</t>
  </si>
  <si>
    <t>Lexus es350</t>
  </si>
  <si>
    <t>EDG 099</t>
  </si>
  <si>
    <t>Ryan Young</t>
  </si>
  <si>
    <t>Dawg Audio</t>
  </si>
  <si>
    <t>Toyota Fortuner</t>
  </si>
  <si>
    <t>NOX 343</t>
  </si>
  <si>
    <t>Tiger Garage</t>
  </si>
  <si>
    <t>Gregorio Goyo Larrazabal</t>
  </si>
  <si>
    <t>Mickey's Autosound</t>
  </si>
  <si>
    <t>Eric Sto Nino</t>
  </si>
  <si>
    <t>Hyundai Starex</t>
  </si>
  <si>
    <t>No plate</t>
  </si>
  <si>
    <t>Marvin See</t>
  </si>
  <si>
    <t>Nissan Navara</t>
  </si>
  <si>
    <t>NIB 7364</t>
  </si>
  <si>
    <t>Jeff Ladia</t>
  </si>
  <si>
    <t>Honda CRV</t>
  </si>
  <si>
    <t>PCQ 678</t>
  </si>
  <si>
    <t>Sherwin Clavio</t>
  </si>
  <si>
    <t>ABT 3630</t>
  </si>
  <si>
    <t>Robby Ong</t>
  </si>
  <si>
    <t>Mazda 3</t>
  </si>
  <si>
    <t>ZAG 187</t>
  </si>
  <si>
    <t>John Bernardo</t>
  </si>
  <si>
    <t>Toyota Vios</t>
  </si>
  <si>
    <t>AOA 4580</t>
  </si>
  <si>
    <t>Hyundai Stares</t>
  </si>
  <si>
    <t>NOX343</t>
  </si>
  <si>
    <t>Nissan Navarra</t>
  </si>
  <si>
    <t>Ryan Paul Mojica</t>
  </si>
  <si>
    <t>Candy Shop</t>
  </si>
  <si>
    <t>Chevy Suburban</t>
  </si>
  <si>
    <t>WTX 775</t>
  </si>
  <si>
    <t>jeff Ladia</t>
  </si>
  <si>
    <t>Lakan Audio Soluntionz</t>
  </si>
  <si>
    <t>PCQ678</t>
  </si>
  <si>
    <t>Roby Ong</t>
  </si>
  <si>
    <t>KING OF ESQL uo to 145DB</t>
  </si>
  <si>
    <t>ENTRY#</t>
  </si>
  <si>
    <t>AOA4580</t>
  </si>
  <si>
    <t>Tim Chan</t>
  </si>
  <si>
    <t>Tims Audio Garage</t>
  </si>
  <si>
    <t>Porsche Macan</t>
  </si>
  <si>
    <t>NDO 6487</t>
  </si>
  <si>
    <t>Ron Ian DC San Diego</t>
  </si>
  <si>
    <t>GAU1623</t>
  </si>
  <si>
    <t>Subaru WRX</t>
  </si>
  <si>
    <t>ZJL178</t>
  </si>
  <si>
    <t>Vietnam</t>
  </si>
  <si>
    <t>Nguyen Duy Tung</t>
  </si>
  <si>
    <t>Carboss Vietnam</t>
  </si>
  <si>
    <t>Vinfast Lux SA</t>
  </si>
  <si>
    <t>36A-59459</t>
  </si>
  <si>
    <t>Dinh Duc Thang</t>
  </si>
  <si>
    <t>Pham Minh Tri</t>
  </si>
  <si>
    <t>TMT Auto</t>
  </si>
  <si>
    <t>Chevy Cruze</t>
  </si>
  <si>
    <t>29A-21901</t>
  </si>
  <si>
    <t>Lam Tien Auto</t>
  </si>
  <si>
    <t>61A-83072</t>
  </si>
  <si>
    <t>Chu Van Thuong</t>
  </si>
  <si>
    <t>Scar Workshop</t>
  </si>
  <si>
    <t>Hyundai Custin</t>
  </si>
  <si>
    <t>30K-87301</t>
  </si>
  <si>
    <t>Dang Khoa Vu</t>
  </si>
  <si>
    <t>Autobis</t>
  </si>
  <si>
    <t>Mazda CX5</t>
  </si>
  <si>
    <t>51L-10961</t>
  </si>
  <si>
    <t>Thach Phi Ni</t>
  </si>
  <si>
    <t>Pro Auto</t>
  </si>
  <si>
    <t>Volkswagon Viloran</t>
  </si>
  <si>
    <t>51L-24600</t>
  </si>
  <si>
    <t>TMT Audio</t>
  </si>
  <si>
    <t>Chev Cruze</t>
  </si>
  <si>
    <t>Phi Long Auto</t>
  </si>
  <si>
    <t>Le Trung Uoc</t>
  </si>
  <si>
    <t>Uoc Black Car Audio</t>
  </si>
  <si>
    <t>30E-81075</t>
  </si>
  <si>
    <t>Auto 365 Dong Thap</t>
  </si>
  <si>
    <t>Kia Carnival</t>
  </si>
  <si>
    <t>66A-23947</t>
  </si>
  <si>
    <t>Ibass Car Audio</t>
  </si>
  <si>
    <t>Honda Civic</t>
  </si>
  <si>
    <t>20A-35988</t>
  </si>
  <si>
    <t>Nguyen Tien Khiem</t>
  </si>
  <si>
    <t>86A-21918</t>
  </si>
  <si>
    <t>Nguyen Van Cuong</t>
  </si>
  <si>
    <t>Honda City</t>
  </si>
  <si>
    <t>30G-27924</t>
  </si>
  <si>
    <t>Tran Manh Linh</t>
  </si>
  <si>
    <t>VW Teramont</t>
  </si>
  <si>
    <t>51L-06607</t>
  </si>
  <si>
    <t>Pham Van Nam</t>
  </si>
  <si>
    <t>Saigon Car Audio</t>
  </si>
  <si>
    <t>Cap Nhat Sau</t>
  </si>
  <si>
    <t>VW Viloran</t>
  </si>
  <si>
    <t>An Hoang</t>
  </si>
  <si>
    <t>IBASS Caraudio</t>
  </si>
  <si>
    <t>Vo Le Tam</t>
  </si>
  <si>
    <t>Ground Zero Vietnam/TS Sound</t>
  </si>
  <si>
    <t>Ford Ranger WT</t>
  </si>
  <si>
    <t>51C-93829</t>
  </si>
  <si>
    <t>MTS Italy</t>
  </si>
  <si>
    <t>Vinfast VF9</t>
  </si>
  <si>
    <t>30K-89124</t>
  </si>
  <si>
    <t>30H-06579</t>
  </si>
  <si>
    <t>Dinh Luat</t>
  </si>
  <si>
    <t>BMW X6</t>
  </si>
  <si>
    <t>Nguyen Duy Son</t>
  </si>
  <si>
    <t>GZ Vietnam/TS Sound</t>
  </si>
  <si>
    <t>72A-66117</t>
  </si>
  <si>
    <t>VW Teramount</t>
  </si>
  <si>
    <t>Malaysia</t>
  </si>
  <si>
    <t>Nickson Chong / Hk Auto Sound Enterprise</t>
  </si>
  <si>
    <t>Toyota Harrier GR</t>
  </si>
  <si>
    <t>JUX 6688</t>
  </si>
  <si>
    <t>See Lai Yin / AF Audio</t>
  </si>
  <si>
    <t>UTM 1698</t>
  </si>
  <si>
    <t>Bay Eng Seng / ASC Malaysia</t>
  </si>
  <si>
    <t>BLF 9139</t>
  </si>
  <si>
    <t>Derrick Chan / New Jackson</t>
  </si>
  <si>
    <t>VJC 6986</t>
  </si>
  <si>
    <t>Gan Kian Sin / Soon Heng Brother Car Accessories</t>
  </si>
  <si>
    <t>JQK 1199</t>
  </si>
  <si>
    <t>Michael Loh / K Audio Accessories</t>
  </si>
  <si>
    <t>Perodua Axia</t>
  </si>
  <si>
    <t>WA 8857 X</t>
  </si>
  <si>
    <t>Loo Ian Hey / Option Sound</t>
  </si>
  <si>
    <t>Honda Crv</t>
  </si>
  <si>
    <t>SYY 9911</t>
  </si>
  <si>
    <t>Lee Wee Teck / New Jackson</t>
  </si>
  <si>
    <t>Vw Beetle</t>
  </si>
  <si>
    <t>JTJ 2277</t>
  </si>
  <si>
    <t>Nicmoss Yee / K Audio Acc</t>
  </si>
  <si>
    <t>Toyota Vellfire</t>
  </si>
  <si>
    <t>WVJ 2323</t>
  </si>
  <si>
    <t>Ng Chow Lin / ASC Malaysia</t>
  </si>
  <si>
    <t>BMW F10</t>
  </si>
  <si>
    <t>WC 8622 F</t>
  </si>
  <si>
    <t>Calvin Cheng / Team Autocraft</t>
  </si>
  <si>
    <t>FF 966</t>
  </si>
  <si>
    <t>Edmond Yeow / Team Music Pro</t>
  </si>
  <si>
    <t>VAR 1309</t>
  </si>
  <si>
    <t>Chong Keen Leng / XRX Automart</t>
  </si>
  <si>
    <t>Nissan Sentra</t>
  </si>
  <si>
    <t>WHC 1124</t>
  </si>
  <si>
    <t>Lee Kok Sang / E Audio Auto Accessories - SMAT MALAYSIA</t>
  </si>
  <si>
    <t>Honda Accord</t>
  </si>
  <si>
    <t>WYW 1171</t>
  </si>
  <si>
    <t>Toyota Wish</t>
  </si>
  <si>
    <t>JVH 6986</t>
  </si>
  <si>
    <t>Toyota Alphard</t>
  </si>
  <si>
    <t>QRS 9682</t>
  </si>
  <si>
    <t>VKD 7122</t>
  </si>
  <si>
    <t>Toyota Harrier</t>
  </si>
  <si>
    <t>VGP 2688</t>
  </si>
  <si>
    <t>Kong Long Der / XRX Automart</t>
  </si>
  <si>
    <t>Toyota Mark X</t>
  </si>
  <si>
    <t>WA 83 L</t>
  </si>
  <si>
    <t>Ng Chuan Huat / ASC Malaysia</t>
  </si>
  <si>
    <t>NDX 3033</t>
  </si>
  <si>
    <t>Eason Siow / E Audio Auto Accessories - SMAT Malaysia</t>
  </si>
  <si>
    <t>VD 628</t>
  </si>
  <si>
    <t>`</t>
  </si>
  <si>
    <t>Lee Kok Sang / E Audio Auto Accessories</t>
  </si>
  <si>
    <t>WXR 2419</t>
  </si>
  <si>
    <t>Proton Gen 2</t>
  </si>
  <si>
    <t>WMS 4331</t>
  </si>
  <si>
    <t>Aadam Gary Tan / MOMO ACCESSORIES/ Brother Audio Team</t>
  </si>
  <si>
    <t>Gopi/ XRX Automart</t>
  </si>
  <si>
    <t>Thailand</t>
  </si>
  <si>
    <t>Mr. Jutha Suwampiam</t>
  </si>
  <si>
    <t>Misubishi Pajero Sport</t>
  </si>
  <si>
    <t>กต 66</t>
  </si>
  <si>
    <t>Thanakrit Junphudome</t>
  </si>
  <si>
    <t>Toyota fortune</t>
  </si>
  <si>
    <t>ฎฟ3205</t>
  </si>
  <si>
    <t xml:space="preserve"> Pratchaya Sanongboon</t>
  </si>
  <si>
    <t>ฌบ.1626</t>
  </si>
  <si>
    <t>Mr.Akatat Palahan เอกทัศน์ ผลาหาญ</t>
  </si>
  <si>
    <t>Honda Odyssey</t>
  </si>
  <si>
    <t>ฎท3334</t>
  </si>
  <si>
    <t>Natthawat Angsutanamalee</t>
  </si>
  <si>
    <t>Isuzu</t>
  </si>
  <si>
    <t>กต 98</t>
  </si>
  <si>
    <t>Somkiat Wimonrath</t>
  </si>
  <si>
    <t>TOYOTA VIOS</t>
  </si>
  <si>
    <t>ขธ 1677 ชลบุรี</t>
  </si>
  <si>
    <t>Chakkrit Pengkrajang</t>
  </si>
  <si>
    <t>Suzuki Swift GLX</t>
  </si>
  <si>
    <t>2 ขถ 7853</t>
  </si>
  <si>
    <t>MOHAMMED IMRAN</t>
  </si>
  <si>
    <t>Phayak Kritsanumpok</t>
  </si>
  <si>
    <t>Toyota Revo</t>
  </si>
  <si>
    <t>Anuchit Puangpieng-ngam</t>
  </si>
  <si>
    <t>MG4</t>
  </si>
  <si>
    <t>Pornthep Jatupornmongkonchai</t>
  </si>
  <si>
    <t>8 กท 4</t>
  </si>
  <si>
    <t>HONDA JAZZ</t>
  </si>
  <si>
    <t>Pakorn Chulaluxsananukul</t>
  </si>
  <si>
    <t>Lexus RC300h</t>
  </si>
  <si>
    <t>3ขช 4357</t>
  </si>
  <si>
    <t>wasakarn jatakavorn</t>
  </si>
  <si>
    <t>honda crv</t>
  </si>
  <si>
    <t>6กฎ950</t>
  </si>
  <si>
    <t>K Maka</t>
  </si>
  <si>
    <t>MG MAXUS9</t>
  </si>
  <si>
    <t>Chaiyos amornbunpeti</t>
  </si>
  <si>
    <t>Vw. Caravelle t5.2</t>
  </si>
  <si>
    <t>Too Chimi</t>
  </si>
  <si>
    <t>Volkswagen Beetle</t>
  </si>
  <si>
    <t>Korntanut Ammatapaisarn</t>
  </si>
  <si>
    <t>Honda Jazz</t>
  </si>
  <si>
    <t>Mr.Prakarn Suwannasukha</t>
  </si>
  <si>
    <t>Mazda3 2022</t>
  </si>
  <si>
    <t>1ขฌ9217</t>
  </si>
  <si>
    <t>Auttapon chaya</t>
  </si>
  <si>
    <t>Honda city hatchback</t>
  </si>
  <si>
    <t>สต49</t>
  </si>
  <si>
    <t>Anupong Baiyoke</t>
  </si>
  <si>
    <t>Audi Q5</t>
  </si>
  <si>
    <t>Sukrit Maliphan</t>
  </si>
  <si>
    <t>Toyota Prius</t>
  </si>
  <si>
    <t>Nick</t>
  </si>
  <si>
    <t>Benz S Class W126</t>
  </si>
  <si>
    <t>Songporn Thepphan</t>
  </si>
  <si>
    <t>With</t>
  </si>
  <si>
    <t>Manus Janthawas</t>
  </si>
  <si>
    <t>ขาว</t>
  </si>
  <si>
    <t>ศช9696</t>
  </si>
  <si>
    <t>Tawatchai SANGKRAI</t>
  </si>
  <si>
    <t>Toyota wish</t>
  </si>
  <si>
    <t>Back</t>
  </si>
  <si>
    <t>Audio network</t>
  </si>
  <si>
    <t>Tawatchai. Master car audio</t>
  </si>
  <si>
    <t>Weerayut ChUerkum</t>
  </si>
  <si>
    <t>Toyota Vigo</t>
  </si>
  <si>
    <t>Banjerd Khongphermpoon</t>
  </si>
  <si>
    <t>Donthai Piriyesyangkool</t>
  </si>
  <si>
    <t>Hond CR-V</t>
  </si>
  <si>
    <t>Myo Mintun</t>
  </si>
  <si>
    <t>Wachirapon Jinaphon</t>
  </si>
  <si>
    <t>Honda City Hatchback 1.0</t>
  </si>
  <si>
    <t>Tinnasak Naksawadi</t>
  </si>
  <si>
    <t>Toyota Cross</t>
  </si>
  <si>
    <t>Kitthana silaphetongkhonchai</t>
  </si>
  <si>
    <t>Toyota vego</t>
  </si>
  <si>
    <t>VEERAVICH WACHIRARUENGWAT</t>
  </si>
  <si>
    <t>TOYOTA REVO</t>
  </si>
  <si>
    <t>ttikorn Pitijaroen</t>
  </si>
  <si>
    <t>Toyota Mighty X</t>
  </si>
  <si>
    <t>Panupan Sangtip</t>
  </si>
  <si>
    <t>Toyota Soluna</t>
  </si>
  <si>
    <t>Nopparat Jumpakong</t>
  </si>
  <si>
    <t>Isuzu Dmax</t>
  </si>
  <si>
    <t>Udomsak Tamsat</t>
  </si>
  <si>
    <t>Chev</t>
  </si>
  <si>
    <t>Preecha Sathlwan</t>
  </si>
  <si>
    <t>Mitsubishi</t>
  </si>
  <si>
    <t>Supakorn Phothong</t>
  </si>
  <si>
    <t>Allnew-D-max</t>
  </si>
  <si>
    <t>Solpiya Thongsen</t>
  </si>
  <si>
    <t>nissan b14</t>
  </si>
  <si>
    <t>กข3473</t>
  </si>
  <si>
    <t>Sanit Sununtavanich</t>
  </si>
  <si>
    <t>isuzu</t>
  </si>
  <si>
    <t>2กช2110</t>
  </si>
  <si>
    <t>CAI TAI TECHNOLOGY</t>
  </si>
  <si>
    <t>TEAM GENESIS</t>
  </si>
  <si>
    <t>TANG SHEN AUDIO</t>
  </si>
  <si>
    <t>MyMusic AUDIO</t>
  </si>
  <si>
    <t>YI CHE GANG AUDIO</t>
  </si>
  <si>
    <t>BYD</t>
  </si>
  <si>
    <t>粤AF17795</t>
  </si>
  <si>
    <t>NISSAN</t>
  </si>
  <si>
    <t>FORD</t>
  </si>
  <si>
    <t>SUBARU</t>
  </si>
  <si>
    <t>粤E6QJ08</t>
  </si>
  <si>
    <t>粤GNA517</t>
  </si>
  <si>
    <t>粤E1XC83</t>
  </si>
  <si>
    <t>桂C1K070</t>
  </si>
  <si>
    <t>LEXUS RX450</t>
  </si>
  <si>
    <t>粤YRC488</t>
  </si>
  <si>
    <t>TOYOTA</t>
  </si>
  <si>
    <t>粤J1R628</t>
  </si>
  <si>
    <t>TESLA Model3</t>
  </si>
  <si>
    <t>粤ADD4507</t>
  </si>
  <si>
    <t>HONDA</t>
  </si>
  <si>
    <t>AI SONG AUDIO</t>
  </si>
  <si>
    <t>粤EF88219</t>
  </si>
  <si>
    <t>China</t>
  </si>
  <si>
    <t>粤A0VN17</t>
  </si>
  <si>
    <t>YUDI CAR AUDIO</t>
  </si>
  <si>
    <t>HONDA EK3</t>
  </si>
  <si>
    <t>粤WNM631</t>
  </si>
  <si>
    <t>LI AUTO one</t>
  </si>
  <si>
    <t>粤EFC2821</t>
  </si>
  <si>
    <t>DONG MING AUDIO</t>
  </si>
  <si>
    <t>粤A68DV9</t>
  </si>
  <si>
    <t>XING MU AUDIO</t>
  </si>
  <si>
    <t>CITROEN</t>
  </si>
  <si>
    <t>粤P129M6</t>
  </si>
  <si>
    <t>HONGKONG PRO SOUND</t>
  </si>
  <si>
    <t>XE6883</t>
  </si>
  <si>
    <t>China/HK</t>
  </si>
  <si>
    <t>NIO</t>
  </si>
  <si>
    <t>粤SD67329</t>
  </si>
  <si>
    <t>HI PHI</t>
  </si>
  <si>
    <t>BMW GT535</t>
  </si>
  <si>
    <t>粤EBM885</t>
  </si>
  <si>
    <t>MAGIC AUDIO</t>
  </si>
  <si>
    <t>粤A7LY64</t>
  </si>
  <si>
    <t xml:space="preserve">VW </t>
  </si>
  <si>
    <t>粤JPA282</t>
  </si>
  <si>
    <t>粤AAZ1086</t>
  </si>
  <si>
    <t>HONDA CIVIC</t>
  </si>
  <si>
    <t>TOP MUSIC AUDIO</t>
  </si>
  <si>
    <t>粤E7766D</t>
  </si>
  <si>
    <t>AION</t>
  </si>
  <si>
    <t>粤BAG8637</t>
  </si>
  <si>
    <t>ROCK POWER AUDIO</t>
  </si>
  <si>
    <t>BMW X1</t>
  </si>
  <si>
    <t>粤A6VQ29</t>
  </si>
  <si>
    <t>FM CAR AUDIO</t>
  </si>
  <si>
    <t>HONDA FIT</t>
  </si>
  <si>
    <t>粤AE3C31</t>
  </si>
  <si>
    <t>粤A5K00Q</t>
  </si>
  <si>
    <t>桂E5E517</t>
  </si>
  <si>
    <t>SHEN YIN AUDIO</t>
  </si>
  <si>
    <t>BMW</t>
  </si>
  <si>
    <t>粤B992ZP</t>
  </si>
  <si>
    <t>BENZ C260</t>
  </si>
  <si>
    <t>粤QXW130</t>
  </si>
  <si>
    <t>YI MING CAR AUDIO</t>
  </si>
  <si>
    <t>粤TAH263</t>
  </si>
  <si>
    <t>YIN KU CAR AUDIO</t>
  </si>
  <si>
    <t>BMW Mini</t>
  </si>
  <si>
    <t>闽A134MY</t>
  </si>
  <si>
    <t>AITO M9</t>
  </si>
  <si>
    <t>粤EFE6207</t>
  </si>
  <si>
    <t>TEAM GROUND ZERO</t>
  </si>
  <si>
    <t>AUDI Q8</t>
  </si>
  <si>
    <t>粤XYQ685</t>
  </si>
  <si>
    <t>粤SDD3119</t>
  </si>
  <si>
    <t>YI LU GAO GE AUDIO</t>
  </si>
  <si>
    <t>AUDI Q7</t>
  </si>
  <si>
    <t>粤B0W509</t>
  </si>
  <si>
    <t>粤AN017C</t>
  </si>
  <si>
    <t>YU DA CHANG AUDIO</t>
  </si>
  <si>
    <t>PORSCHE</t>
  </si>
  <si>
    <t>渝AYX507</t>
  </si>
  <si>
    <t>AS AUTO</t>
  </si>
  <si>
    <t>NIO ET5T</t>
  </si>
  <si>
    <t>MU8886</t>
  </si>
  <si>
    <t>CADILLAC</t>
  </si>
  <si>
    <t>粤HYV999</t>
  </si>
  <si>
    <t>China/Macau</t>
  </si>
  <si>
    <t>BUICK GL8</t>
  </si>
  <si>
    <t>粤AA282S</t>
  </si>
  <si>
    <t>BENZ GLS</t>
  </si>
  <si>
    <t>粤AW34W9</t>
  </si>
  <si>
    <t>BENZ C200</t>
  </si>
  <si>
    <t>粤AD779M</t>
  </si>
  <si>
    <t>Singapore</t>
  </si>
  <si>
    <t>Jason Lee</t>
  </si>
  <si>
    <t>Xtremez</t>
  </si>
  <si>
    <t>Lexus LM</t>
  </si>
  <si>
    <t>SNN 838 K</t>
  </si>
  <si>
    <t>Jeﬀ Ho</t>
  </si>
  <si>
    <t>Porsche Cayanne</t>
  </si>
  <si>
    <t>SNN 61 J</t>
  </si>
  <si>
    <t>Ryan Han</t>
  </si>
  <si>
    <t>Nissan Qashqai</t>
  </si>
  <si>
    <t>SGQ 7337 K</t>
  </si>
  <si>
    <t>Derrick Teng</t>
  </si>
  <si>
    <t>SDW 8666 H</t>
  </si>
  <si>
    <t>Jayson Neo</t>
  </si>
  <si>
    <t>Lexus UX</t>
  </si>
  <si>
    <t>SNG 7312 B</t>
  </si>
  <si>
    <t>James Lim</t>
  </si>
  <si>
    <t>SLD 222 M</t>
  </si>
  <si>
    <t>SLP 444 B</t>
  </si>
  <si>
    <t>Wong Chee Yong</t>
  </si>
  <si>
    <t>Action Auto</t>
  </si>
  <si>
    <t>Mercedes A200</t>
  </si>
  <si>
    <t>SKV6828T</t>
  </si>
  <si>
    <t>Andy Ong</t>
  </si>
  <si>
    <t>Chuan Sing</t>
  </si>
  <si>
    <t>Toyota Estima</t>
  </si>
  <si>
    <t>SJG 68A</t>
  </si>
  <si>
    <t>Jack</t>
  </si>
  <si>
    <t>SUBARU LEGACY</t>
  </si>
  <si>
    <t>SFE 9118M</t>
  </si>
  <si>
    <t>Alfred Goh</t>
  </si>
  <si>
    <t>King Kong Audio &amp; Electrical Pte. Ltd.</t>
  </si>
  <si>
    <t>SGM 9180M</t>
  </si>
  <si>
    <t>Low</t>
  </si>
  <si>
    <t>AION Y Plus</t>
  </si>
  <si>
    <t>SNS 8429 D</t>
  </si>
  <si>
    <t>Sam Tan</t>
  </si>
  <si>
    <t>TOYOTA NOAH</t>
  </si>
  <si>
    <t>SNL 461Z</t>
  </si>
  <si>
    <t>Jason Na</t>
  </si>
  <si>
    <t>Audio Craft</t>
  </si>
  <si>
    <t>MERCEDES GLC</t>
  </si>
  <si>
    <t>SMG49U</t>
  </si>
  <si>
    <t>E Audio Auto Accessories - SMAT Malaysia</t>
  </si>
  <si>
    <t>Nicholas Loke</t>
  </si>
  <si>
    <t>Kenmark Auto Accessories</t>
  </si>
  <si>
    <t xml:space="preserve">CK </t>
  </si>
  <si>
    <t>CK</t>
  </si>
  <si>
    <t>CL Brothers</t>
  </si>
  <si>
    <t xml:space="preserve">Ann </t>
  </si>
  <si>
    <t>Charlie Chua</t>
  </si>
  <si>
    <t>ST Audio Master</t>
  </si>
  <si>
    <t>SJT6382J</t>
  </si>
  <si>
    <t>Mike Shan</t>
  </si>
  <si>
    <t>HONDA HRV</t>
  </si>
  <si>
    <t>JSM 7832</t>
  </si>
  <si>
    <t>Terry Tan</t>
  </si>
  <si>
    <t>SMY2134Z</t>
  </si>
  <si>
    <t>Dylan</t>
  </si>
  <si>
    <t>Audio Solution</t>
  </si>
  <si>
    <t>Porsche Cayenne</t>
  </si>
  <si>
    <t>SLK208A</t>
  </si>
  <si>
    <t>VINCENT</t>
  </si>
  <si>
    <t>FERNANDES</t>
  </si>
  <si>
    <t>TANOJO</t>
  </si>
  <si>
    <t>B 1011 UII</t>
  </si>
  <si>
    <t>BG 1202 OR</t>
  </si>
  <si>
    <t>LEXUS</t>
  </si>
  <si>
    <t>L 6888</t>
  </si>
  <si>
    <t>CONCERTO/AUDIO CIRCLE</t>
  </si>
  <si>
    <t>AUTOPLUS PALEMBANG/PURE MUSIC</t>
  </si>
  <si>
    <t>INNOVATION CAR AUDIO/ZEVOX</t>
  </si>
  <si>
    <t>Indonesia</t>
  </si>
  <si>
    <t>GOLDEN KING</t>
  </si>
  <si>
    <t>CANDICE</t>
  </si>
  <si>
    <t>ANDY SUGAR</t>
  </si>
  <si>
    <t>SHANTY</t>
  </si>
  <si>
    <t>SKO MEDAN/Pure Music</t>
  </si>
  <si>
    <t>INNOVATION CAR AUDIO/Pure Music</t>
  </si>
  <si>
    <t>CONCERTO/Audio Circle</t>
  </si>
  <si>
    <t>KENZO AUTO GARAGE/Audio Circle</t>
  </si>
  <si>
    <t>FORTUNER VRZ</t>
  </si>
  <si>
    <t>ZENIX</t>
  </si>
  <si>
    <t>PALISADE</t>
  </si>
  <si>
    <t>MAZDA 2</t>
  </si>
  <si>
    <t>B 2890 SKO</t>
  </si>
  <si>
    <t>B 519 LIN</t>
  </si>
  <si>
    <t>L 511 GAR</t>
  </si>
  <si>
    <t>D 1158 MG</t>
  </si>
  <si>
    <t>EDUARDO</t>
  </si>
  <si>
    <t>JIMMY</t>
  </si>
  <si>
    <t>ANTONY</t>
  </si>
  <si>
    <t>VICTOR</t>
  </si>
  <si>
    <t>B 1872 TJW</t>
  </si>
  <si>
    <t>DK 1193 HR</t>
  </si>
  <si>
    <t>LEXUS RX300</t>
  </si>
  <si>
    <t>B 1201 M</t>
  </si>
  <si>
    <t>INNOVA</t>
  </si>
  <si>
    <t>B 1746 UKA</t>
  </si>
  <si>
    <t>VOXY</t>
  </si>
  <si>
    <t>B 889 SBS</t>
  </si>
  <si>
    <t>AJM</t>
  </si>
  <si>
    <t>BESTBUDDYSHOP SUNTER</t>
  </si>
  <si>
    <t>AJM/AJM</t>
  </si>
  <si>
    <t>DBEST BALI/VFC</t>
  </si>
  <si>
    <t>DYNAMICS AUTOSOUND/Pure Music</t>
  </si>
  <si>
    <t>DBEST BALI/Vfc</t>
  </si>
  <si>
    <t>BUDI</t>
  </si>
  <si>
    <t>CACA</t>
  </si>
  <si>
    <t>DUL VENTURER</t>
  </si>
  <si>
    <t>DADDY VENTURER</t>
  </si>
  <si>
    <t>FAW</t>
  </si>
  <si>
    <t>B 227 WAN</t>
  </si>
  <si>
    <t>STARGAZER</t>
  </si>
  <si>
    <t>B 1804 JFQ</t>
  </si>
  <si>
    <t>VENTURER</t>
  </si>
  <si>
    <t>AG 1508 XC</t>
  </si>
  <si>
    <t>H 1753 WZ</t>
  </si>
  <si>
    <t>B 2504 KKX</t>
  </si>
  <si>
    <t>YURO AUTO/Pure Music</t>
  </si>
  <si>
    <t>FI AUDIO/Pure Music</t>
  </si>
  <si>
    <t>WEST GARAGE/Audio Circle/Steg</t>
  </si>
  <si>
    <t>TPG/Audio Circle</t>
  </si>
  <si>
    <t>ERIC</t>
  </si>
  <si>
    <t>DENY</t>
  </si>
  <si>
    <t>FERRY</t>
  </si>
  <si>
    <t>PRABOWO S</t>
  </si>
  <si>
    <t>B 2975 UKK</t>
  </si>
  <si>
    <t>HONDA CRV</t>
  </si>
  <si>
    <t>B 8788 DN</t>
  </si>
  <si>
    <t>LANDCRUISER</t>
  </si>
  <si>
    <t>B 1818 RBA</t>
  </si>
  <si>
    <t>L 588 RK</t>
  </si>
  <si>
    <t>REVEALING SOUND</t>
  </si>
  <si>
    <t>NAI BATAM</t>
  </si>
  <si>
    <t>STERINDO/Focal Sterindo</t>
  </si>
  <si>
    <t>RUSMIN</t>
  </si>
  <si>
    <t>ANTHONY</t>
  </si>
  <si>
    <t>BMW 640i</t>
  </si>
  <si>
    <t>B 1171 JN</t>
  </si>
  <si>
    <t>LC 300</t>
  </si>
  <si>
    <t>BESTBUDDYSHOP SUNTER/Focal ANKSKOLAHANDLWAN</t>
  </si>
  <si>
    <t>SALLY</t>
  </si>
  <si>
    <t>SABER INDUSTRIES</t>
  </si>
  <si>
    <t>JAYDENN</t>
  </si>
  <si>
    <t>MERCEDES</t>
  </si>
  <si>
    <t>D 1633 LM</t>
  </si>
  <si>
    <t>W 188</t>
  </si>
  <si>
    <t>HARRIER</t>
  </si>
  <si>
    <t>B 2601 JBA</t>
  </si>
  <si>
    <t>RECARO VARIASI BANDUNG/Pure Music</t>
  </si>
  <si>
    <t>AUDIO ONE SOLO/Mapletech</t>
  </si>
  <si>
    <t>Indoensia</t>
  </si>
  <si>
    <t>DENY SUHARTA</t>
  </si>
  <si>
    <t>FILIPUS</t>
  </si>
  <si>
    <t>EDWARD</t>
  </si>
  <si>
    <t>AFUK</t>
  </si>
  <si>
    <t>ALPHARD</t>
  </si>
  <si>
    <t>B 2389 PBW</t>
  </si>
  <si>
    <t>B 818 FOE</t>
  </si>
  <si>
    <t>B 1237 UJY</t>
  </si>
  <si>
    <t>L 77 SH</t>
  </si>
  <si>
    <t>VENOM AUTOGARAGE/VFC</t>
  </si>
  <si>
    <t>DYNAMICS AUTOSOUND/Pure Music/Mtech</t>
  </si>
  <si>
    <t>CONCERTO/Audi Circle</t>
  </si>
  <si>
    <t>ERICK</t>
  </si>
  <si>
    <t>ROBERT</t>
  </si>
  <si>
    <t>RAKA</t>
  </si>
  <si>
    <t>FORESTER</t>
  </si>
  <si>
    <t>B 2289 J</t>
  </si>
  <si>
    <t>B 1788 SKL</t>
  </si>
  <si>
    <t>L 588 CAI</t>
  </si>
  <si>
    <t>MEGA AUDIO/Focal - MEGA</t>
  </si>
  <si>
    <t>VIN MEDAN/Audio Circle</t>
  </si>
  <si>
    <t>JOHN</t>
  </si>
  <si>
    <t>DEWARUCI</t>
  </si>
  <si>
    <t>COROLLA CROSS</t>
  </si>
  <si>
    <t>F 1573 FAS</t>
  </si>
  <si>
    <t>B 888 LUU</t>
  </si>
  <si>
    <t>L 838</t>
  </si>
  <si>
    <t>MEGA AUDIO/ FOCAL-Mega</t>
  </si>
  <si>
    <t>ANDRE BK</t>
  </si>
  <si>
    <t>ANGELA</t>
  </si>
  <si>
    <t xml:space="preserve">N 979 </t>
  </si>
  <si>
    <t>MINI COOPER</t>
  </si>
  <si>
    <t>B 2330 UBP</t>
  </si>
  <si>
    <t>CONCERTO MALANG/Audio Circle</t>
  </si>
  <si>
    <t>KENNY</t>
  </si>
  <si>
    <t>IRVAN</t>
  </si>
  <si>
    <t>L 1427 BJ</t>
  </si>
  <si>
    <t>BMW 523i</t>
  </si>
  <si>
    <t>B 807 MPO</t>
  </si>
  <si>
    <t>DYNAMICS/Steg EAC</t>
  </si>
  <si>
    <t>ALVIN BONG</t>
  </si>
  <si>
    <t>HENDRA WARSITO</t>
  </si>
  <si>
    <t>IVANA</t>
  </si>
  <si>
    <t>B 2787 JG</t>
  </si>
  <si>
    <t>B 888 RAX</t>
  </si>
  <si>
    <t>ODYSSEY</t>
  </si>
  <si>
    <t>DK 155</t>
  </si>
  <si>
    <t>REVEALING SOUND/RA Gabut/Helix-Brax</t>
  </si>
  <si>
    <t>DREAMSOUND/Audio Circle</t>
  </si>
  <si>
    <t>JANDA EBS</t>
  </si>
  <si>
    <t>ROBERT O</t>
  </si>
  <si>
    <t>L 385</t>
  </si>
  <si>
    <t>BK 8 RB</t>
  </si>
  <si>
    <t>BESTBUDDYSHOP BSD/Focal ANKSKOLAHANDLWAN</t>
  </si>
  <si>
    <t>HONDA CITY</t>
  </si>
  <si>
    <t>RECARO VARIASI/Pure Music</t>
  </si>
  <si>
    <t>REVEALING SOUND/RA Gabut/Helix Brax</t>
  </si>
  <si>
    <t>VENOM AUTOGARAGE/ VFC</t>
  </si>
  <si>
    <t>JUNUS</t>
  </si>
  <si>
    <t>RONALD SAFAR</t>
  </si>
  <si>
    <t>VIAN</t>
  </si>
  <si>
    <t>B 2912 RFP</t>
  </si>
  <si>
    <t>B 212 NAT</t>
  </si>
  <si>
    <t>BE 1277 AAQ</t>
  </si>
  <si>
    <t>AUTOSOUND LAMPUNG/Gajah Lampung</t>
  </si>
  <si>
    <t>ANDRI</t>
  </si>
  <si>
    <t>ALAN</t>
  </si>
  <si>
    <t>IMANTOKO</t>
  </si>
  <si>
    <t>NISSAN XTRAIL</t>
  </si>
  <si>
    <t>D 1351SHJ</t>
  </si>
  <si>
    <t>CAMRY</t>
  </si>
  <si>
    <t>B 899 LSD</t>
  </si>
  <si>
    <t>B 1977 WYR</t>
  </si>
  <si>
    <t>NIKI MOTOR</t>
  </si>
  <si>
    <t>MEGA AUDIO/Focal Mega</t>
  </si>
  <si>
    <t>JUSTIN</t>
  </si>
  <si>
    <t>CALYA</t>
  </si>
  <si>
    <t>B 1334 VKT</t>
  </si>
  <si>
    <t>AUDIOPLUS/Pure Music</t>
  </si>
  <si>
    <t>Justin</t>
  </si>
  <si>
    <t>RICKY</t>
  </si>
  <si>
    <t>LUPUS HJOJ</t>
  </si>
  <si>
    <t>DULL SIPUT</t>
  </si>
  <si>
    <t>AVANZA</t>
  </si>
  <si>
    <t>B 2408 XY</t>
  </si>
  <si>
    <t>JAZZ</t>
  </si>
  <si>
    <t>AG 1716 LI</t>
  </si>
  <si>
    <t>AG  1875 BA</t>
  </si>
  <si>
    <t>BENNY AUDIO/Venom STP</t>
  </si>
  <si>
    <t>WEST GARAGE/STEG</t>
  </si>
  <si>
    <t>HARIAWAN HJOC</t>
  </si>
  <si>
    <t>N 1399 SA</t>
  </si>
  <si>
    <t>WEST GARAGE/Steg</t>
  </si>
  <si>
    <t>Aaron Ow</t>
  </si>
  <si>
    <t>Yu Fa</t>
  </si>
  <si>
    <t>NEW GENERATION</t>
  </si>
  <si>
    <t>Marc Tay</t>
  </si>
  <si>
    <t>UDC CARAUDIO/Team CH Media</t>
  </si>
  <si>
    <t>TAIWAN</t>
  </si>
  <si>
    <t>HSIAO,YU WEI/CHI LI CAR AUDIO</t>
  </si>
  <si>
    <t>LI,CHUNG LUN/JC CAR AUDIO</t>
  </si>
  <si>
    <t>HSU,YU-HUA/ROYAL AUDIO</t>
  </si>
  <si>
    <t>LIN,CHIH HAO/GANGSHAN POPANWANG</t>
  </si>
  <si>
    <t>MARCH/NISSAN</t>
  </si>
  <si>
    <t>ARH-5873</t>
  </si>
  <si>
    <t>LEVORG/SUBARU</t>
  </si>
  <si>
    <t>BFD-9577</t>
  </si>
  <si>
    <t>SIENTA/TOYOTA</t>
  </si>
  <si>
    <t>AQY-8751</t>
  </si>
  <si>
    <t>TYPE R/HONDA</t>
  </si>
  <si>
    <t>BNJ-3010</t>
  </si>
  <si>
    <t>LIN,YI KENG/AD CAR AUDIO</t>
  </si>
  <si>
    <t>KING,FON/FX AUDIO</t>
  </si>
  <si>
    <t>ZHU,YU LUN/SAN SHENG CAR AUDIO</t>
  </si>
  <si>
    <t>WANG,JIA YOU/VIMI CAR AUDIO</t>
  </si>
  <si>
    <t>AUU-2331</t>
  </si>
  <si>
    <t>WISH/TOYOTA</t>
  </si>
  <si>
    <t>BPM-6333</t>
  </si>
  <si>
    <t>RAV4/TOYOTA</t>
  </si>
  <si>
    <t>AXL-2959</t>
  </si>
  <si>
    <t>ABQ-5208</t>
  </si>
  <si>
    <t>CHENG,CHAO-YI/HC CAR AUDIO</t>
  </si>
  <si>
    <t>WEI,MEI/WM CAR AUDIO</t>
  </si>
  <si>
    <t>SUN,MATT/SENSOR AUDIO</t>
  </si>
  <si>
    <t>SHI,MINGDE/978 AUDIO LIVE BROADCAST</t>
  </si>
  <si>
    <t>LIN,CARSOUNDDYNASTY AUTOSOUND</t>
  </si>
  <si>
    <t>X250/BENZ</t>
  </si>
  <si>
    <t>BQS-0180</t>
  </si>
  <si>
    <t>FIT/HONDA</t>
  </si>
  <si>
    <t>BDA-1309</t>
  </si>
  <si>
    <t>V60/VOLVO</t>
  </si>
  <si>
    <t>BUH-8667</t>
  </si>
  <si>
    <t>M7/LUXGEN</t>
  </si>
  <si>
    <t>BKJ-3137</t>
  </si>
  <si>
    <t>BBG-0883</t>
  </si>
  <si>
    <t>ZHANG,YAO TENG/HUAXING AUDIO</t>
  </si>
  <si>
    <t>CAYENNE COUPE/PORSCHE</t>
  </si>
  <si>
    <t>BXT-2992</t>
  </si>
  <si>
    <t>LIU,WEI LIAO/TREBAS</t>
  </si>
  <si>
    <t>HUANG,MING-FONG/JUN-YI CARAUDIO</t>
  </si>
  <si>
    <t>X-TRAIL/NISSAN</t>
  </si>
  <si>
    <t>7178-PS</t>
  </si>
  <si>
    <t>AYK-5151</t>
  </si>
  <si>
    <t>FIT3/HONDA</t>
  </si>
  <si>
    <t>APY-6836</t>
  </si>
  <si>
    <t>CHO,HSUN WEI/ADVANCED CAR AUDIO</t>
  </si>
  <si>
    <t>YUN,YUN /HW CAR AUDIO</t>
  </si>
  <si>
    <t>,NEO/HC CAR AUDIO</t>
  </si>
  <si>
    <t>TSENG, KUO CHING/KINGWOOD</t>
  </si>
  <si>
    <t>CRV/HONDA</t>
  </si>
  <si>
    <t>BHA-1011</t>
  </si>
  <si>
    <t>SIENNA /TOYOTA</t>
  </si>
  <si>
    <t>BCX- 2376</t>
  </si>
  <si>
    <t>OUTLANDER/MITSUBISHI</t>
  </si>
  <si>
    <t>ATV-6065</t>
  </si>
  <si>
    <t>YARIS/TOYOTA</t>
  </si>
  <si>
    <t>BGV-7922</t>
  </si>
  <si>
    <t>CHANG,CHIA-YING/HONGYU CAR AUDIO</t>
  </si>
  <si>
    <t>XC90/VOLVO</t>
  </si>
  <si>
    <t>BDA-3919</t>
  </si>
  <si>
    <t>CAYENNE/PORSCHE</t>
  </si>
  <si>
    <t>BUN-3118</t>
  </si>
  <si>
    <t>SU,WILLY/HC CAR AUDIO</t>
  </si>
  <si>
    <t>LAN ,CHIA-HAO/HONGYU CAR AUDIO</t>
  </si>
  <si>
    <t>LIN,CHI CHANG/AD CAR AUDIO</t>
  </si>
  <si>
    <t>CHENG,TONY/HC CAR AUDIO</t>
  </si>
  <si>
    <t>KUAN,CHANG-HSIANG/ROYAL AUDIO</t>
  </si>
  <si>
    <t>C-HR/TOYOTA</t>
  </si>
  <si>
    <t>BCR-3960</t>
  </si>
  <si>
    <t>E250/BENZ</t>
  </si>
  <si>
    <t>BFV-6062</t>
  </si>
  <si>
    <t>CROSS/TOYOTA</t>
  </si>
  <si>
    <t>BLQ-7569</t>
  </si>
  <si>
    <t>LAI ,YUN - TI/JUN YI CARAUDIO</t>
  </si>
  <si>
    <t>HRV/HONDA</t>
  </si>
  <si>
    <t>BXZ-8831</t>
  </si>
  <si>
    <t>CHEN,IVAN/HUAXING AUDIO</t>
  </si>
  <si>
    <t>NEO/HC CAR AUDIO</t>
  </si>
  <si>
    <t>KANG,CHUNG HSIEN/RPM POWER TAIWAN</t>
  </si>
  <si>
    <t>KE,CHUN YI/CYU</t>
  </si>
  <si>
    <t>BWC-1786</t>
  </si>
  <si>
    <t>RFD-3219</t>
  </si>
  <si>
    <t>Skoda Octavia</t>
  </si>
  <si>
    <t>SBB 8808 A</t>
  </si>
  <si>
    <t>TOYOTA ALPHARD</t>
  </si>
  <si>
    <t>SKD990R</t>
  </si>
  <si>
    <t>BMW X1 M35</t>
  </si>
  <si>
    <t>SNL1338X</t>
  </si>
  <si>
    <t>Edgar Llevares</t>
  </si>
  <si>
    <t>Adrian/Akshay</t>
  </si>
  <si>
    <t>Lam/Hwee</t>
  </si>
  <si>
    <t>Jino/Hadi</t>
  </si>
  <si>
    <t>Deddy/Hwee</t>
  </si>
  <si>
    <t>Adrian/Li</t>
  </si>
  <si>
    <t>Diyoy/Hwee</t>
  </si>
  <si>
    <t>Jino</t>
  </si>
  <si>
    <t>Akshay</t>
  </si>
  <si>
    <t>Adrian</t>
  </si>
  <si>
    <t>Lam/Diyoy</t>
  </si>
  <si>
    <t>Jino/Li</t>
  </si>
  <si>
    <t>Akshay/Diyoy</t>
  </si>
  <si>
    <t>SQ</t>
  </si>
  <si>
    <t>IQ</t>
  </si>
  <si>
    <t>Adrian/Teddy</t>
  </si>
  <si>
    <t>HONGKONG CHINA</t>
  </si>
  <si>
    <t>THE ONE CAR AUDIO TECHNOLOGY</t>
  </si>
  <si>
    <t>TOYOTA VELLFIRE</t>
  </si>
  <si>
    <t>VG 2380</t>
  </si>
  <si>
    <t>BEACON AUDIO</t>
  </si>
  <si>
    <t>TOYOTA RAV4</t>
  </si>
  <si>
    <t>ST 7737</t>
  </si>
  <si>
    <t>TENET</t>
  </si>
  <si>
    <t>WM 783</t>
  </si>
  <si>
    <t>HONG KONG CHINA</t>
  </si>
  <si>
    <t>LEXUS NX200T</t>
  </si>
  <si>
    <t>WK178</t>
  </si>
  <si>
    <t>EG 8777</t>
  </si>
  <si>
    <t>DRAGON TECH</t>
  </si>
  <si>
    <t>TOYOTA CAMRY</t>
  </si>
  <si>
    <t>RR 1993</t>
  </si>
  <si>
    <t>MACAO CHINA</t>
  </si>
  <si>
    <t>TENONE</t>
  </si>
  <si>
    <t>SKY-WIN AUTO PARTS</t>
  </si>
  <si>
    <t>M-Solution</t>
  </si>
  <si>
    <t>JCHAN52</t>
  </si>
  <si>
    <t>HKM CAR AUDIO</t>
  </si>
  <si>
    <t>TESLA MODEL Y</t>
  </si>
  <si>
    <t>AA 8622</t>
  </si>
  <si>
    <t>TM 1838</t>
  </si>
  <si>
    <t>ZM 8604</t>
  </si>
  <si>
    <t>CZ230</t>
  </si>
  <si>
    <t>BK629</t>
  </si>
  <si>
    <t>KB823</t>
  </si>
  <si>
    <t>DAVID</t>
  </si>
  <si>
    <t>DAIGATSU</t>
  </si>
  <si>
    <t>PP 3626</t>
  </si>
  <si>
    <t>C.W. AUDIO</t>
  </si>
  <si>
    <t>PX 816</t>
  </si>
  <si>
    <t>TOYOTA ESTIMA</t>
  </si>
  <si>
    <t>YR 8015</t>
  </si>
  <si>
    <t>David</t>
  </si>
  <si>
    <t>Daihatsu</t>
  </si>
  <si>
    <t>PP3626</t>
  </si>
  <si>
    <t>Hong Kong China</t>
  </si>
  <si>
    <t>RY5088</t>
  </si>
  <si>
    <t>Hyundai Tucson</t>
  </si>
  <si>
    <t>Yc6568</t>
  </si>
  <si>
    <t>B. Pattaya</t>
  </si>
  <si>
    <t>Suachet Boonchen</t>
  </si>
  <si>
    <t>Chainat Sound</t>
  </si>
  <si>
    <t>Ford Stormtrak</t>
  </si>
  <si>
    <t>Teddy/Lu</t>
  </si>
  <si>
    <t>SNN 838K</t>
  </si>
  <si>
    <t>SLD222M</t>
  </si>
  <si>
    <t>EW 838 U</t>
  </si>
  <si>
    <t>Mitsubishi Expander</t>
  </si>
  <si>
    <t>Chu Van Thurong</t>
  </si>
  <si>
    <t>Ngyyen Cong</t>
  </si>
  <si>
    <t>Lurong Huynh Quoc Phong</t>
  </si>
  <si>
    <t>Nguyen Van Thien</t>
  </si>
  <si>
    <t>Gordon</t>
  </si>
  <si>
    <t>SGQ7337K</t>
  </si>
  <si>
    <t>Luong Huyuh Quoc Phong</t>
  </si>
  <si>
    <t>New Generation</t>
  </si>
  <si>
    <t>ELBERT</t>
  </si>
  <si>
    <t>ST72</t>
  </si>
  <si>
    <t>LAM &amp; DIYOY</t>
  </si>
  <si>
    <t xml:space="preserve">Hwee </t>
  </si>
  <si>
    <t>DEDDY &amp; PHAM</t>
  </si>
  <si>
    <t>Hwee</t>
  </si>
  <si>
    <t>51K-84993</t>
  </si>
  <si>
    <t>Teddy/Akshay</t>
  </si>
  <si>
    <t>Li</t>
  </si>
  <si>
    <t>Lu/Han</t>
  </si>
  <si>
    <t>Hong Yi/Hadi</t>
  </si>
  <si>
    <t>Hwee/Arm</t>
  </si>
  <si>
    <t>Deddy/Han</t>
  </si>
  <si>
    <t>Lu/Robin</t>
  </si>
  <si>
    <t>Ground Zero Team China</t>
  </si>
  <si>
    <t xml:space="preserve">Audi </t>
  </si>
  <si>
    <t>AN017C</t>
  </si>
  <si>
    <t>Honda</t>
  </si>
  <si>
    <t>A5K00Q</t>
  </si>
  <si>
    <t>AOVN17</t>
  </si>
  <si>
    <t>Hiphi</t>
  </si>
  <si>
    <t>AAZ1086</t>
  </si>
  <si>
    <t>GZ ULTRA CLASS</t>
  </si>
  <si>
    <t>Tie breaker</t>
  </si>
  <si>
    <t>Ranking</t>
  </si>
  <si>
    <t>Hadi</t>
  </si>
  <si>
    <t>Lu</t>
  </si>
  <si>
    <t xml:space="preserve">EMMA ASIAN FINALS 2024 FINAL SCORES </t>
  </si>
  <si>
    <t>SKILLED OEM Unl.</t>
  </si>
  <si>
    <t>MASTER OEM UNL.</t>
  </si>
  <si>
    <t>MASTER UNL.</t>
  </si>
  <si>
    <t>EXPERT UNL.</t>
  </si>
  <si>
    <t>Teddy</t>
  </si>
  <si>
    <t>Han/Lu</t>
  </si>
  <si>
    <t>Diyoy/Deddy</t>
  </si>
  <si>
    <t>Hwee/Lu</t>
  </si>
  <si>
    <t>Jino/Han</t>
  </si>
  <si>
    <t>Lam</t>
  </si>
  <si>
    <t>Hadi/Han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</si>
</sst>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Aptos Narrow"/>
      <scheme val="minor"/>
    </font>
    <font>
      <sz val="12"/>
      <color theme="1"/>
      <name val="Calibri"/>
      <family val="2"/>
    </font>
    <font>
      <sz val="12"/>
      <color rgb="FFC00000"/>
      <name val="Calibri"/>
      <family val="2"/>
    </font>
    <font>
      <sz val="12"/>
      <color rgb="FF434343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Aptos Narrow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theme="1"/>
      <name val="Aptos Narrow"/>
    </font>
    <font>
      <sz val="12"/>
      <color theme="1"/>
      <name val="PMingLiU"/>
      <family val="1"/>
      <charset val="136"/>
    </font>
    <font>
      <b/>
      <sz val="12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404040"/>
      </right>
      <top style="thin">
        <color rgb="FFA6A6A6"/>
      </top>
      <bottom style="thin">
        <color rgb="FFA6A6A6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404040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2" xfId="0" applyFont="1" applyBorder="1"/>
    <xf numFmtId="0" fontId="1" fillId="0" borderId="6" xfId="0" applyFont="1" applyBorder="1"/>
    <xf numFmtId="0" fontId="1" fillId="0" borderId="4" xfId="0" applyFont="1" applyBorder="1"/>
    <xf numFmtId="0" fontId="1" fillId="0" borderId="3" xfId="0" applyFont="1" applyBorder="1"/>
    <xf numFmtId="0" fontId="3" fillId="0" borderId="8" xfId="0" applyFont="1" applyBorder="1"/>
    <xf numFmtId="0" fontId="1" fillId="0" borderId="5" xfId="0" applyFont="1" applyBorder="1"/>
    <xf numFmtId="0" fontId="5" fillId="0" borderId="0" xfId="0" applyFont="1"/>
    <xf numFmtId="0" fontId="3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0" borderId="8" xfId="0" applyFont="1" applyBorder="1"/>
    <xf numFmtId="0" fontId="3" fillId="2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0" fillId="0" borderId="8" xfId="0" applyBorder="1"/>
    <xf numFmtId="0" fontId="0" fillId="4" borderId="8" xfId="0" applyFill="1" applyBorder="1"/>
    <xf numFmtId="0" fontId="7" fillId="0" borderId="8" xfId="0" applyFont="1" applyBorder="1"/>
    <xf numFmtId="0" fontId="6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/>
    </xf>
    <xf numFmtId="0" fontId="0" fillId="0" borderId="2" xfId="0" applyBorder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1" fillId="0" borderId="13" xfId="0" applyFont="1" applyBorder="1"/>
    <xf numFmtId="0" fontId="6" fillId="0" borderId="8" xfId="0" applyFont="1" applyBorder="1" applyAlignment="1">
      <alignment horizontal="left" vertical="top" wrapText="1" inden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9" fillId="0" borderId="2" xfId="0" applyFont="1" applyBorder="1"/>
    <xf numFmtId="0" fontId="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5" borderId="8" xfId="0" applyFont="1" applyFill="1" applyBorder="1" applyAlignment="1">
      <alignment horizontal="left" vertical="center" wrapText="1"/>
    </xf>
    <xf numFmtId="0" fontId="1" fillId="4" borderId="2" xfId="0" applyFont="1" applyFill="1" applyBorder="1"/>
    <xf numFmtId="0" fontId="0" fillId="4" borderId="2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/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6" xfId="0" applyBorder="1"/>
    <xf numFmtId="0" fontId="0" fillId="0" borderId="17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" xfId="0" applyBorder="1"/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14" xfId="0" applyBorder="1"/>
    <xf numFmtId="0" fontId="0" fillId="0" borderId="15" xfId="0" applyBorder="1" applyAlignment="1">
      <alignment horizontal="left"/>
    </xf>
    <xf numFmtId="0" fontId="0" fillId="0" borderId="14" xfId="0" applyBorder="1" applyAlignment="1">
      <alignment horizontal="left" vertical="center"/>
    </xf>
    <xf numFmtId="0" fontId="0" fillId="4" borderId="8" xfId="0" applyFill="1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7" xfId="0" applyBorder="1"/>
    <xf numFmtId="0" fontId="0" fillId="0" borderId="18" xfId="0" applyBorder="1" applyAlignment="1">
      <alignment horizontal="right"/>
    </xf>
    <xf numFmtId="0" fontId="0" fillId="0" borderId="19" xfId="0" applyBorder="1"/>
    <xf numFmtId="11" fontId="0" fillId="0" borderId="8" xfId="0" applyNumberFormat="1" applyBorder="1" applyAlignment="1">
      <alignment horizontal="left" vertical="center"/>
    </xf>
    <xf numFmtId="0" fontId="0" fillId="0" borderId="11" xfId="0" applyBorder="1" applyAlignment="1">
      <alignment horizontal="right"/>
    </xf>
    <xf numFmtId="0" fontId="0" fillId="0" borderId="11" xfId="0" applyBorder="1"/>
    <xf numFmtId="0" fontId="0" fillId="0" borderId="8" xfId="0" applyBorder="1" applyAlignment="1">
      <alignment horizontal="center"/>
    </xf>
    <xf numFmtId="0" fontId="0" fillId="3" borderId="8" xfId="0" applyFill="1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3" borderId="2" xfId="0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center"/>
    </xf>
    <xf numFmtId="0" fontId="0" fillId="2" borderId="8" xfId="0" applyFill="1" applyBorder="1" applyAlignment="1">
      <alignment horizontal="left" vertical="top" wrapText="1"/>
    </xf>
    <xf numFmtId="0" fontId="0" fillId="0" borderId="7" xfId="0" applyBorder="1" applyAlignment="1">
      <alignment horizontal="right"/>
    </xf>
    <xf numFmtId="0" fontId="0" fillId="2" borderId="8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2" xfId="0" applyBorder="1"/>
    <xf numFmtId="0" fontId="0" fillId="0" borderId="4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" borderId="6" xfId="0" applyFill="1" applyBorder="1" applyAlignment="1">
      <alignment horizontal="left" vertical="center" wrapText="1"/>
    </xf>
    <xf numFmtId="11" fontId="0" fillId="0" borderId="2" xfId="0" applyNumberForma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3" borderId="8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3" xfId="0" applyFont="1" applyBorder="1"/>
    <xf numFmtId="0" fontId="1" fillId="0" borderId="22" xfId="0" applyFont="1" applyBorder="1"/>
    <xf numFmtId="0" fontId="1" fillId="0" borderId="24" xfId="0" applyFont="1" applyBorder="1"/>
    <xf numFmtId="0" fontId="1" fillId="0" borderId="25" xfId="0" applyFont="1" applyBorder="1"/>
    <xf numFmtId="2" fontId="10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4" xfId="0" applyBorder="1"/>
    <xf numFmtId="0" fontId="12" fillId="0" borderId="0" xfId="0" applyFont="1"/>
    <xf numFmtId="0" fontId="0" fillId="0" borderId="27" xfId="0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left" vertical="center"/>
    </xf>
    <xf numFmtId="0" fontId="1" fillId="0" borderId="7" xfId="0" applyFont="1" applyBorder="1"/>
    <xf numFmtId="0" fontId="1" fillId="0" borderId="11" xfId="0" applyFont="1" applyBorder="1"/>
    <xf numFmtId="0" fontId="1" fillId="0" borderId="18" xfId="0" applyFont="1" applyBorder="1"/>
    <xf numFmtId="0" fontId="0" fillId="0" borderId="21" xfId="0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/>
    </xf>
    <xf numFmtId="0" fontId="0" fillId="2" borderId="21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/>
    </xf>
    <xf numFmtId="0" fontId="0" fillId="0" borderId="29" xfId="0" applyBorder="1"/>
    <xf numFmtId="0" fontId="0" fillId="0" borderId="29" xfId="0" applyBorder="1" applyAlignment="1">
      <alignment horizontal="right"/>
    </xf>
    <xf numFmtId="0" fontId="8" fillId="0" borderId="8" xfId="0" applyFont="1" applyBorder="1" applyAlignment="1">
      <alignment horizontal="center" vertical="center"/>
    </xf>
    <xf numFmtId="0" fontId="0" fillId="0" borderId="3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73"/>
  <sheetViews>
    <sheetView tabSelected="1" topLeftCell="D1" zoomScaleNormal="100" workbookViewId="0">
      <selection activeCell="J207" sqref="J207"/>
    </sheetView>
  </sheetViews>
  <sheetFormatPr baseColWidth="10" defaultColWidth="11.1875" defaultRowHeight="15" customHeight="1" x14ac:dyDescent="0.5"/>
  <cols>
    <col min="1" max="1" width="17.8125" customWidth="1"/>
    <col min="2" max="2" width="8.5" style="52" customWidth="1"/>
    <col min="3" max="3" width="18.3125" customWidth="1"/>
    <col min="4" max="4" width="37" style="53" customWidth="1"/>
    <col min="5" max="5" width="33.8125" style="53" customWidth="1"/>
    <col min="6" max="6" width="17.8125" style="54" customWidth="1"/>
    <col min="7" max="7" width="14.8125" style="54" customWidth="1"/>
    <col min="8" max="8" width="13" style="31" customWidth="1"/>
    <col min="9" max="9" width="11" style="31" customWidth="1"/>
    <col min="10" max="10" width="9.3125" style="55" customWidth="1"/>
    <col min="11" max="11" width="7.3125" style="55" customWidth="1"/>
    <col min="12" max="12" width="6.6875" style="55" customWidth="1"/>
    <col min="13" max="13" width="10.8125" style="55" customWidth="1"/>
    <col min="14" max="14" width="11.8125" customWidth="1"/>
    <col min="15" max="15" width="8" style="31" customWidth="1"/>
    <col min="16" max="16" width="9.3125" style="31" customWidth="1"/>
    <col min="17" max="17" width="9.1875" style="31" customWidth="1"/>
    <col min="18" max="27" width="15.8125" customWidth="1"/>
  </cols>
  <sheetData>
    <row r="1" spans="1:17" ht="36.75" customHeight="1" x14ac:dyDescent="0.5">
      <c r="A1" s="134" t="s">
        <v>904</v>
      </c>
    </row>
    <row r="3" spans="1:17" ht="15.75" customHeight="1" x14ac:dyDescent="0.5">
      <c r="A3" s="61" t="s">
        <v>1</v>
      </c>
      <c r="B3" s="56" t="s">
        <v>66</v>
      </c>
      <c r="C3" s="25" t="s">
        <v>2</v>
      </c>
      <c r="D3" s="57" t="s">
        <v>3</v>
      </c>
      <c r="E3" s="57"/>
      <c r="F3" s="58" t="s">
        <v>4</v>
      </c>
      <c r="G3" s="58" t="s">
        <v>5</v>
      </c>
      <c r="H3" s="89" t="s">
        <v>6</v>
      </c>
      <c r="I3" s="89" t="s">
        <v>7</v>
      </c>
      <c r="J3" s="59" t="s">
        <v>8</v>
      </c>
      <c r="K3" s="59" t="s">
        <v>17</v>
      </c>
      <c r="L3" s="59" t="s">
        <v>18</v>
      </c>
      <c r="M3" s="59" t="s">
        <v>19</v>
      </c>
      <c r="N3" s="25" t="s">
        <v>20</v>
      </c>
      <c r="O3" s="89" t="s">
        <v>10</v>
      </c>
      <c r="P3" s="89" t="s">
        <v>11</v>
      </c>
      <c r="Q3" s="89" t="s">
        <v>900</v>
      </c>
    </row>
    <row r="4" spans="1:17" ht="15.75" customHeight="1" x14ac:dyDescent="0.5">
      <c r="A4" s="61" t="s">
        <v>41</v>
      </c>
      <c r="B4" s="56">
        <v>345</v>
      </c>
      <c r="C4" s="25" t="s">
        <v>711</v>
      </c>
      <c r="D4" s="25" t="s">
        <v>713</v>
      </c>
      <c r="E4" s="57"/>
      <c r="F4" s="58" t="s">
        <v>718</v>
      </c>
      <c r="G4" s="58" t="s">
        <v>719</v>
      </c>
      <c r="H4" s="89" t="s">
        <v>884</v>
      </c>
      <c r="I4" s="89" t="s">
        <v>885</v>
      </c>
      <c r="J4" s="25">
        <v>69</v>
      </c>
      <c r="K4" s="25">
        <v>227</v>
      </c>
      <c r="L4" s="25">
        <v>210</v>
      </c>
      <c r="M4" s="60">
        <f t="shared" ref="M4:M23" si="0">K4+L4</f>
        <v>437</v>
      </c>
      <c r="N4" s="30">
        <f t="shared" ref="N4:N23" si="1">M4/2</f>
        <v>218.5</v>
      </c>
      <c r="O4" s="108">
        <f t="shared" ref="O4:O23" si="2">J4+N4</f>
        <v>287.5</v>
      </c>
      <c r="P4" s="118">
        <v>1</v>
      </c>
      <c r="Q4" s="89"/>
    </row>
    <row r="5" spans="1:17" ht="15.75" customHeight="1" x14ac:dyDescent="0.5">
      <c r="A5" s="61"/>
      <c r="B5" s="56">
        <v>271</v>
      </c>
      <c r="C5" s="25" t="s">
        <v>532</v>
      </c>
      <c r="D5" s="57" t="s">
        <v>524</v>
      </c>
      <c r="E5" s="57" t="s">
        <v>529</v>
      </c>
      <c r="F5" s="58" t="s">
        <v>527</v>
      </c>
      <c r="G5" s="58" t="s">
        <v>528</v>
      </c>
      <c r="H5" s="89" t="s">
        <v>884</v>
      </c>
      <c r="I5" s="89" t="s">
        <v>885</v>
      </c>
      <c r="J5" s="59">
        <v>67</v>
      </c>
      <c r="K5" s="59">
        <v>218</v>
      </c>
      <c r="L5" s="59">
        <v>221</v>
      </c>
      <c r="M5" s="60">
        <f t="shared" si="0"/>
        <v>439</v>
      </c>
      <c r="N5" s="30">
        <f t="shared" si="1"/>
        <v>219.5</v>
      </c>
      <c r="O5" s="108">
        <f t="shared" si="2"/>
        <v>286.5</v>
      </c>
      <c r="P5" s="118">
        <v>2</v>
      </c>
      <c r="Q5" s="89"/>
    </row>
    <row r="6" spans="1:17" ht="15.75" customHeight="1" x14ac:dyDescent="0.5">
      <c r="A6" s="61"/>
      <c r="B6" s="56">
        <v>121</v>
      </c>
      <c r="C6" s="25" t="s">
        <v>267</v>
      </c>
      <c r="D6" s="98" t="s">
        <v>274</v>
      </c>
      <c r="E6" s="98"/>
      <c r="F6" s="98" t="s">
        <v>184</v>
      </c>
      <c r="G6" s="98" t="s">
        <v>275</v>
      </c>
      <c r="H6" s="89" t="s">
        <v>884</v>
      </c>
      <c r="I6" s="89" t="s">
        <v>885</v>
      </c>
      <c r="J6" s="60">
        <v>69</v>
      </c>
      <c r="K6" s="60">
        <v>204</v>
      </c>
      <c r="L6" s="60">
        <v>221</v>
      </c>
      <c r="M6" s="60">
        <f t="shared" si="0"/>
        <v>425</v>
      </c>
      <c r="N6" s="30">
        <f t="shared" si="1"/>
        <v>212.5</v>
      </c>
      <c r="O6" s="108">
        <f t="shared" si="2"/>
        <v>281.5</v>
      </c>
      <c r="P6" s="118">
        <v>3</v>
      </c>
      <c r="Q6" s="89"/>
    </row>
    <row r="7" spans="1:17" ht="15.75" customHeight="1" x14ac:dyDescent="0.5">
      <c r="A7" s="61"/>
      <c r="B7" s="56">
        <v>384</v>
      </c>
      <c r="C7" s="25" t="s">
        <v>817</v>
      </c>
      <c r="D7" s="25" t="s">
        <v>821</v>
      </c>
      <c r="E7" s="57"/>
      <c r="F7" s="58" t="s">
        <v>822</v>
      </c>
      <c r="G7" s="58" t="s">
        <v>823</v>
      </c>
      <c r="H7" s="89" t="s">
        <v>884</v>
      </c>
      <c r="I7" s="89" t="s">
        <v>885</v>
      </c>
      <c r="J7" s="60">
        <v>65</v>
      </c>
      <c r="K7" s="60">
        <v>215</v>
      </c>
      <c r="L7" s="60">
        <v>217</v>
      </c>
      <c r="M7" s="60">
        <f t="shared" si="0"/>
        <v>432</v>
      </c>
      <c r="N7" s="30">
        <f t="shared" si="1"/>
        <v>216</v>
      </c>
      <c r="O7" s="108">
        <f t="shared" si="2"/>
        <v>281</v>
      </c>
      <c r="P7" s="118">
        <v>4</v>
      </c>
      <c r="Q7" s="89"/>
    </row>
    <row r="8" spans="1:17" ht="15.75" customHeight="1" x14ac:dyDescent="0.5">
      <c r="A8" s="61"/>
      <c r="B8" s="56">
        <v>269</v>
      </c>
      <c r="C8" s="25" t="s">
        <v>532</v>
      </c>
      <c r="D8" s="57" t="s">
        <v>522</v>
      </c>
      <c r="E8" s="57" t="s">
        <v>531</v>
      </c>
      <c r="F8" s="58" t="s">
        <v>514</v>
      </c>
      <c r="G8" s="58" t="s">
        <v>525</v>
      </c>
      <c r="H8" s="89" t="s">
        <v>884</v>
      </c>
      <c r="I8" s="89" t="s">
        <v>885</v>
      </c>
      <c r="J8" s="60">
        <v>65</v>
      </c>
      <c r="K8" s="60">
        <v>213</v>
      </c>
      <c r="L8" s="60">
        <v>215</v>
      </c>
      <c r="M8" s="60">
        <f t="shared" si="0"/>
        <v>428</v>
      </c>
      <c r="N8" s="30">
        <f t="shared" si="1"/>
        <v>214</v>
      </c>
      <c r="O8" s="108">
        <f t="shared" si="2"/>
        <v>279</v>
      </c>
      <c r="P8" s="119">
        <v>5</v>
      </c>
      <c r="Q8" s="89"/>
    </row>
    <row r="9" spans="1:17" ht="15.75" customHeight="1" x14ac:dyDescent="0.5">
      <c r="A9" s="61"/>
      <c r="B9" s="56">
        <v>270</v>
      </c>
      <c r="C9" s="25" t="s">
        <v>532</v>
      </c>
      <c r="D9" s="57" t="s">
        <v>523</v>
      </c>
      <c r="E9" s="57" t="s">
        <v>530</v>
      </c>
      <c r="F9" s="58" t="s">
        <v>514</v>
      </c>
      <c r="G9" s="58" t="s">
        <v>526</v>
      </c>
      <c r="H9" s="89" t="s">
        <v>884</v>
      </c>
      <c r="I9" s="89" t="s">
        <v>885</v>
      </c>
      <c r="J9" s="60">
        <v>65</v>
      </c>
      <c r="K9" s="60">
        <v>213</v>
      </c>
      <c r="L9" s="60">
        <v>215</v>
      </c>
      <c r="M9" s="60">
        <f t="shared" si="0"/>
        <v>428</v>
      </c>
      <c r="N9" s="30">
        <f t="shared" si="1"/>
        <v>214</v>
      </c>
      <c r="O9" s="108">
        <f t="shared" si="2"/>
        <v>279</v>
      </c>
      <c r="P9" s="119">
        <v>5</v>
      </c>
      <c r="Q9" s="89"/>
    </row>
    <row r="10" spans="1:17" ht="15.75" customHeight="1" x14ac:dyDescent="0.5">
      <c r="A10" s="61"/>
      <c r="B10" s="56">
        <v>91</v>
      </c>
      <c r="C10" s="25" t="s">
        <v>209</v>
      </c>
      <c r="D10" s="57" t="s">
        <v>210</v>
      </c>
      <c r="E10" s="57"/>
      <c r="F10" s="58" t="s">
        <v>211</v>
      </c>
      <c r="G10" s="58" t="s">
        <v>212</v>
      </c>
      <c r="H10" s="89" t="s">
        <v>884</v>
      </c>
      <c r="I10" s="89" t="s">
        <v>885</v>
      </c>
      <c r="J10" s="59">
        <v>69</v>
      </c>
      <c r="K10" s="59">
        <v>209</v>
      </c>
      <c r="L10" s="59">
        <v>201</v>
      </c>
      <c r="M10" s="60">
        <f t="shared" si="0"/>
        <v>410</v>
      </c>
      <c r="N10" s="30">
        <f t="shared" si="1"/>
        <v>205</v>
      </c>
      <c r="O10" s="108">
        <f t="shared" si="2"/>
        <v>274</v>
      </c>
      <c r="P10" s="118">
        <v>6</v>
      </c>
      <c r="Q10" s="89"/>
    </row>
    <row r="11" spans="1:17" ht="15.75" customHeight="1" x14ac:dyDescent="0.5">
      <c r="A11" s="61"/>
      <c r="B11" s="56">
        <v>53</v>
      </c>
      <c r="C11" s="25" t="s">
        <v>145</v>
      </c>
      <c r="D11" s="57" t="s">
        <v>205</v>
      </c>
      <c r="E11" s="57" t="s">
        <v>206</v>
      </c>
      <c r="F11" s="58" t="s">
        <v>868</v>
      </c>
      <c r="G11" s="58" t="s">
        <v>207</v>
      </c>
      <c r="H11" s="89" t="s">
        <v>884</v>
      </c>
      <c r="I11" s="89" t="s">
        <v>885</v>
      </c>
      <c r="J11" s="59">
        <v>67</v>
      </c>
      <c r="K11" s="59">
        <v>205</v>
      </c>
      <c r="L11" s="59">
        <v>207</v>
      </c>
      <c r="M11" s="60">
        <f t="shared" si="0"/>
        <v>412</v>
      </c>
      <c r="N11" s="30">
        <f t="shared" si="1"/>
        <v>206</v>
      </c>
      <c r="O11" s="108">
        <f t="shared" si="2"/>
        <v>273</v>
      </c>
      <c r="P11" s="118">
        <v>7</v>
      </c>
      <c r="Q11" s="89"/>
    </row>
    <row r="12" spans="1:17" ht="15.75" customHeight="1" x14ac:dyDescent="0.5">
      <c r="A12" s="61"/>
      <c r="B12" s="56">
        <v>1</v>
      </c>
      <c r="C12" s="25" t="s">
        <v>45</v>
      </c>
      <c r="D12" s="57" t="s">
        <v>801</v>
      </c>
      <c r="E12" s="57" t="s">
        <v>42</v>
      </c>
      <c r="F12" s="58" t="s">
        <v>43</v>
      </c>
      <c r="G12" s="58" t="s">
        <v>44</v>
      </c>
      <c r="H12" s="89" t="s">
        <v>884</v>
      </c>
      <c r="I12" s="89" t="s">
        <v>885</v>
      </c>
      <c r="J12" s="59">
        <v>69</v>
      </c>
      <c r="K12" s="59">
        <v>199</v>
      </c>
      <c r="L12" s="59">
        <v>206</v>
      </c>
      <c r="M12" s="60">
        <f t="shared" si="0"/>
        <v>405</v>
      </c>
      <c r="N12" s="30">
        <f t="shared" si="1"/>
        <v>202.5</v>
      </c>
      <c r="O12" s="108">
        <f t="shared" si="2"/>
        <v>271.5</v>
      </c>
      <c r="P12" s="118">
        <v>8</v>
      </c>
      <c r="Q12" s="89"/>
    </row>
    <row r="13" spans="1:17" ht="15.75" customHeight="1" x14ac:dyDescent="0.5">
      <c r="A13" s="61"/>
      <c r="B13" s="56">
        <v>2</v>
      </c>
      <c r="C13" s="25" t="s">
        <v>45</v>
      </c>
      <c r="D13" s="57" t="s">
        <v>57</v>
      </c>
      <c r="E13" s="57" t="s">
        <v>56</v>
      </c>
      <c r="F13" s="58" t="s">
        <v>43</v>
      </c>
      <c r="G13" s="58" t="s">
        <v>46</v>
      </c>
      <c r="H13" s="89" t="s">
        <v>884</v>
      </c>
      <c r="I13" s="89" t="s">
        <v>885</v>
      </c>
      <c r="J13" s="59">
        <v>69</v>
      </c>
      <c r="K13" s="59">
        <v>199</v>
      </c>
      <c r="L13" s="59">
        <v>205</v>
      </c>
      <c r="M13" s="60">
        <f t="shared" si="0"/>
        <v>404</v>
      </c>
      <c r="N13" s="30">
        <f t="shared" si="1"/>
        <v>202</v>
      </c>
      <c r="O13" s="108">
        <f t="shared" si="2"/>
        <v>271</v>
      </c>
      <c r="P13" s="118">
        <v>9</v>
      </c>
      <c r="Q13" s="89"/>
    </row>
    <row r="14" spans="1:17" ht="15.75" customHeight="1" x14ac:dyDescent="0.5">
      <c r="A14" s="61"/>
      <c r="B14" s="56">
        <v>347</v>
      </c>
      <c r="C14" s="25" t="s">
        <v>711</v>
      </c>
      <c r="D14" s="25" t="s">
        <v>715</v>
      </c>
      <c r="E14" s="57"/>
      <c r="F14" s="58" t="s">
        <v>722</v>
      </c>
      <c r="G14" s="58" t="s">
        <v>723</v>
      </c>
      <c r="H14" s="89" t="s">
        <v>884</v>
      </c>
      <c r="I14" s="89" t="s">
        <v>885</v>
      </c>
      <c r="J14" s="25">
        <v>69</v>
      </c>
      <c r="K14" s="25">
        <v>210</v>
      </c>
      <c r="L14" s="25">
        <v>194</v>
      </c>
      <c r="M14" s="60">
        <f t="shared" si="0"/>
        <v>404</v>
      </c>
      <c r="N14" s="30">
        <f t="shared" si="1"/>
        <v>202</v>
      </c>
      <c r="O14" s="108">
        <f t="shared" si="2"/>
        <v>271</v>
      </c>
      <c r="P14" s="118">
        <v>9</v>
      </c>
      <c r="Q14" s="89"/>
    </row>
    <row r="15" spans="1:17" ht="15.75" customHeight="1" x14ac:dyDescent="0.5">
      <c r="A15" s="61"/>
      <c r="B15" s="56">
        <v>123</v>
      </c>
      <c r="C15" s="25" t="s">
        <v>267</v>
      </c>
      <c r="D15" s="114" t="s">
        <v>279</v>
      </c>
      <c r="E15" s="114"/>
      <c r="F15" s="114" t="s">
        <v>280</v>
      </c>
      <c r="G15" s="114" t="s">
        <v>281</v>
      </c>
      <c r="H15" s="89" t="s">
        <v>884</v>
      </c>
      <c r="I15" s="89" t="s">
        <v>885</v>
      </c>
      <c r="J15" s="59">
        <v>69</v>
      </c>
      <c r="K15" s="59">
        <v>200</v>
      </c>
      <c r="L15" s="59">
        <v>203</v>
      </c>
      <c r="M15" s="60">
        <f t="shared" si="0"/>
        <v>403</v>
      </c>
      <c r="N15" s="30">
        <f t="shared" si="1"/>
        <v>201.5</v>
      </c>
      <c r="O15" s="108">
        <f t="shared" si="2"/>
        <v>270.5</v>
      </c>
      <c r="P15" s="118">
        <v>10</v>
      </c>
      <c r="Q15" s="89"/>
    </row>
    <row r="16" spans="1:17" ht="15.75" customHeight="1" x14ac:dyDescent="0.5">
      <c r="A16" s="61"/>
      <c r="B16" s="56">
        <v>120</v>
      </c>
      <c r="C16" s="25" t="s">
        <v>267</v>
      </c>
      <c r="D16" s="98" t="s">
        <v>271</v>
      </c>
      <c r="E16" s="98"/>
      <c r="F16" s="98" t="s">
        <v>272</v>
      </c>
      <c r="G16" s="98" t="s">
        <v>273</v>
      </c>
      <c r="H16" s="89" t="s">
        <v>884</v>
      </c>
      <c r="I16" s="89" t="s">
        <v>885</v>
      </c>
      <c r="J16" s="59">
        <v>69</v>
      </c>
      <c r="K16" s="59">
        <v>196</v>
      </c>
      <c r="L16" s="59">
        <v>206</v>
      </c>
      <c r="M16" s="60">
        <f t="shared" si="0"/>
        <v>402</v>
      </c>
      <c r="N16" s="30">
        <f t="shared" si="1"/>
        <v>201</v>
      </c>
      <c r="O16" s="108">
        <f t="shared" si="2"/>
        <v>270</v>
      </c>
      <c r="P16" s="118">
        <v>11</v>
      </c>
      <c r="Q16" s="89"/>
    </row>
    <row r="17" spans="1:17" ht="15.75" customHeight="1" x14ac:dyDescent="0.5">
      <c r="A17" s="61"/>
      <c r="B17" s="56">
        <v>119</v>
      </c>
      <c r="C17" s="25" t="s">
        <v>267</v>
      </c>
      <c r="D17" s="98" t="s">
        <v>268</v>
      </c>
      <c r="E17" s="98"/>
      <c r="F17" s="98" t="s">
        <v>269</v>
      </c>
      <c r="G17" s="98" t="s">
        <v>270</v>
      </c>
      <c r="H17" s="89" t="s">
        <v>884</v>
      </c>
      <c r="I17" s="89" t="s">
        <v>885</v>
      </c>
      <c r="J17" s="59">
        <v>69</v>
      </c>
      <c r="K17" s="59">
        <v>200</v>
      </c>
      <c r="L17" s="59">
        <v>201</v>
      </c>
      <c r="M17" s="60">
        <f t="shared" si="0"/>
        <v>401</v>
      </c>
      <c r="N17" s="30">
        <f t="shared" si="1"/>
        <v>200.5</v>
      </c>
      <c r="O17" s="108">
        <f t="shared" si="2"/>
        <v>269.5</v>
      </c>
      <c r="P17" s="118">
        <v>12</v>
      </c>
      <c r="Q17" s="89"/>
    </row>
    <row r="18" spans="1:17" ht="15.75" customHeight="1" x14ac:dyDescent="0.5">
      <c r="A18" s="61"/>
      <c r="B18" s="56">
        <v>122</v>
      </c>
      <c r="C18" s="25" t="s">
        <v>267</v>
      </c>
      <c r="D18" s="98" t="s">
        <v>276</v>
      </c>
      <c r="E18" s="98"/>
      <c r="F18" s="98" t="s">
        <v>277</v>
      </c>
      <c r="G18" s="98" t="s">
        <v>278</v>
      </c>
      <c r="H18" s="89" t="s">
        <v>884</v>
      </c>
      <c r="I18" s="89" t="s">
        <v>885</v>
      </c>
      <c r="J18" s="59">
        <v>69</v>
      </c>
      <c r="K18" s="59">
        <v>195</v>
      </c>
      <c r="L18" s="59">
        <v>204</v>
      </c>
      <c r="M18" s="60">
        <f t="shared" si="0"/>
        <v>399</v>
      </c>
      <c r="N18" s="30">
        <f t="shared" si="1"/>
        <v>199.5</v>
      </c>
      <c r="O18" s="108">
        <f t="shared" si="2"/>
        <v>268.5</v>
      </c>
      <c r="P18" s="118">
        <v>13</v>
      </c>
      <c r="Q18" s="89"/>
    </row>
    <row r="19" spans="1:17" ht="15.75" customHeight="1" x14ac:dyDescent="0.5">
      <c r="A19" s="61"/>
      <c r="B19" s="56">
        <v>346</v>
      </c>
      <c r="C19" s="25" t="s">
        <v>711</v>
      </c>
      <c r="D19" s="25" t="s">
        <v>714</v>
      </c>
      <c r="E19" s="57"/>
      <c r="F19" s="58" t="s">
        <v>720</v>
      </c>
      <c r="G19" s="58" t="s">
        <v>721</v>
      </c>
      <c r="H19" s="89" t="s">
        <v>884</v>
      </c>
      <c r="I19" s="89" t="s">
        <v>885</v>
      </c>
      <c r="J19" s="30">
        <v>69</v>
      </c>
      <c r="K19" s="30">
        <v>207</v>
      </c>
      <c r="L19" s="30">
        <v>191</v>
      </c>
      <c r="M19" s="60">
        <f t="shared" si="0"/>
        <v>398</v>
      </c>
      <c r="N19" s="30">
        <f t="shared" si="1"/>
        <v>199</v>
      </c>
      <c r="O19" s="108">
        <f t="shared" si="2"/>
        <v>268</v>
      </c>
      <c r="P19" s="118">
        <v>14</v>
      </c>
      <c r="Q19" s="89"/>
    </row>
    <row r="20" spans="1:17" ht="15.75" customHeight="1" x14ac:dyDescent="0.5">
      <c r="A20" s="61"/>
      <c r="B20" s="56">
        <v>52</v>
      </c>
      <c r="C20" s="25" t="s">
        <v>145</v>
      </c>
      <c r="D20" s="57" t="s">
        <v>203</v>
      </c>
      <c r="E20" s="57" t="s">
        <v>190</v>
      </c>
      <c r="F20" s="58" t="s">
        <v>204</v>
      </c>
      <c r="G20" s="58" t="s">
        <v>191</v>
      </c>
      <c r="H20" s="89" t="s">
        <v>884</v>
      </c>
      <c r="I20" s="89" t="s">
        <v>885</v>
      </c>
      <c r="J20" s="60">
        <v>69</v>
      </c>
      <c r="K20" s="60">
        <v>205</v>
      </c>
      <c r="L20" s="60">
        <v>191</v>
      </c>
      <c r="M20" s="60">
        <f t="shared" si="0"/>
        <v>396</v>
      </c>
      <c r="N20" s="30">
        <f t="shared" si="1"/>
        <v>198</v>
      </c>
      <c r="O20" s="108">
        <f t="shared" si="2"/>
        <v>267</v>
      </c>
      <c r="P20" s="118">
        <v>15</v>
      </c>
      <c r="Q20" s="89"/>
    </row>
    <row r="21" spans="1:17" ht="15.75" customHeight="1" x14ac:dyDescent="0.5">
      <c r="A21" s="61"/>
      <c r="B21" s="56">
        <v>344</v>
      </c>
      <c r="C21" s="25" t="s">
        <v>711</v>
      </c>
      <c r="D21" s="25" t="s">
        <v>712</v>
      </c>
      <c r="E21" s="57"/>
      <c r="F21" s="58" t="s">
        <v>716</v>
      </c>
      <c r="G21" s="58" t="s">
        <v>717</v>
      </c>
      <c r="H21" s="89" t="s">
        <v>884</v>
      </c>
      <c r="I21" s="89" t="s">
        <v>885</v>
      </c>
      <c r="J21" s="60">
        <v>65</v>
      </c>
      <c r="K21" s="60">
        <v>205</v>
      </c>
      <c r="L21" s="60">
        <v>198</v>
      </c>
      <c r="M21" s="60">
        <f t="shared" si="0"/>
        <v>403</v>
      </c>
      <c r="N21" s="30">
        <f t="shared" si="1"/>
        <v>201.5</v>
      </c>
      <c r="O21" s="108">
        <f t="shared" si="2"/>
        <v>266.5</v>
      </c>
      <c r="P21" s="118">
        <v>16</v>
      </c>
      <c r="Q21" s="89"/>
    </row>
    <row r="22" spans="1:17" ht="15.75" customHeight="1" x14ac:dyDescent="0.5">
      <c r="A22" s="61"/>
      <c r="B22" s="56">
        <v>383</v>
      </c>
      <c r="C22" s="25" t="s">
        <v>817</v>
      </c>
      <c r="D22" s="25" t="s">
        <v>818</v>
      </c>
      <c r="E22" s="57"/>
      <c r="F22" s="58" t="s">
        <v>819</v>
      </c>
      <c r="G22" s="58" t="s">
        <v>820</v>
      </c>
      <c r="H22" s="89" t="s">
        <v>884</v>
      </c>
      <c r="I22" s="89" t="s">
        <v>885</v>
      </c>
      <c r="J22" s="59">
        <v>63</v>
      </c>
      <c r="K22" s="59">
        <v>201</v>
      </c>
      <c r="L22" s="59">
        <v>190</v>
      </c>
      <c r="M22" s="60">
        <f t="shared" si="0"/>
        <v>391</v>
      </c>
      <c r="N22" s="30">
        <f t="shared" si="1"/>
        <v>195.5</v>
      </c>
      <c r="O22" s="108">
        <f t="shared" si="2"/>
        <v>258.5</v>
      </c>
      <c r="P22" s="118">
        <v>17</v>
      </c>
      <c r="Q22" s="89"/>
    </row>
    <row r="23" spans="1:17" ht="15.75" customHeight="1" x14ac:dyDescent="0.5">
      <c r="A23" s="61"/>
      <c r="B23" s="56">
        <v>92</v>
      </c>
      <c r="C23" s="25" t="s">
        <v>209</v>
      </c>
      <c r="D23" s="57" t="s">
        <v>213</v>
      </c>
      <c r="E23" s="57"/>
      <c r="F23" s="58" t="s">
        <v>62</v>
      </c>
      <c r="G23" s="58" t="s">
        <v>214</v>
      </c>
      <c r="H23" s="89" t="s">
        <v>884</v>
      </c>
      <c r="I23" s="89" t="s">
        <v>885</v>
      </c>
      <c r="J23" s="59">
        <v>69</v>
      </c>
      <c r="K23" s="59">
        <v>190</v>
      </c>
      <c r="L23" s="59">
        <v>185</v>
      </c>
      <c r="M23" s="60">
        <f t="shared" si="0"/>
        <v>375</v>
      </c>
      <c r="N23" s="30">
        <f t="shared" si="1"/>
        <v>187.5</v>
      </c>
      <c r="O23" s="108">
        <f t="shared" si="2"/>
        <v>256.5</v>
      </c>
      <c r="P23" s="118">
        <v>18</v>
      </c>
      <c r="Q23" s="89"/>
    </row>
    <row r="24" spans="1:17" ht="15.75" customHeight="1" x14ac:dyDescent="0.5">
      <c r="A24" s="61"/>
      <c r="B24" s="56"/>
      <c r="C24" s="25"/>
      <c r="D24" s="57"/>
      <c r="E24" s="57"/>
      <c r="F24" s="58"/>
      <c r="G24" s="58"/>
      <c r="H24" s="89"/>
      <c r="I24" s="89"/>
      <c r="J24" s="59"/>
      <c r="K24" s="59"/>
      <c r="L24" s="59"/>
      <c r="M24" s="59"/>
      <c r="N24" s="25"/>
      <c r="O24" s="89"/>
      <c r="P24" s="118"/>
      <c r="Q24" s="89"/>
    </row>
    <row r="25" spans="1:17" ht="15.75" customHeight="1" x14ac:dyDescent="0.5">
      <c r="A25" s="61" t="s">
        <v>12</v>
      </c>
      <c r="B25" s="56">
        <v>275</v>
      </c>
      <c r="C25" s="25" t="s">
        <v>532</v>
      </c>
      <c r="D25" s="57" t="s">
        <v>535</v>
      </c>
      <c r="E25" s="57" t="s">
        <v>539</v>
      </c>
      <c r="F25" s="58" t="s">
        <v>543</v>
      </c>
      <c r="G25" s="58" t="s">
        <v>547</v>
      </c>
      <c r="H25" s="108" t="s">
        <v>864</v>
      </c>
      <c r="I25" s="108" t="s">
        <v>885</v>
      </c>
      <c r="J25" s="59">
        <v>69</v>
      </c>
      <c r="K25" s="59">
        <v>216</v>
      </c>
      <c r="L25" s="59">
        <v>225</v>
      </c>
      <c r="M25" s="60">
        <f t="shared" ref="M25:M50" si="3">K25+L25</f>
        <v>441</v>
      </c>
      <c r="N25" s="30">
        <f t="shared" ref="N25:N50" si="4">M25/2</f>
        <v>220.5</v>
      </c>
      <c r="O25" s="108">
        <f t="shared" ref="O25:O50" si="5">J25+N25</f>
        <v>289.5</v>
      </c>
      <c r="P25" s="89">
        <v>1</v>
      </c>
      <c r="Q25" s="89"/>
    </row>
    <row r="26" spans="1:17" ht="15.75" customHeight="1" x14ac:dyDescent="0.5">
      <c r="A26" s="61"/>
      <c r="B26" s="56">
        <v>124</v>
      </c>
      <c r="C26" s="25" t="s">
        <v>267</v>
      </c>
      <c r="D26" s="98" t="s">
        <v>282</v>
      </c>
      <c r="E26" s="98"/>
      <c r="F26" s="98" t="s">
        <v>283</v>
      </c>
      <c r="G26" s="98" t="s">
        <v>284</v>
      </c>
      <c r="H26" s="108" t="s">
        <v>864</v>
      </c>
      <c r="I26" s="108" t="s">
        <v>885</v>
      </c>
      <c r="J26" s="59">
        <v>69</v>
      </c>
      <c r="K26" s="59">
        <v>233</v>
      </c>
      <c r="L26" s="59">
        <v>206</v>
      </c>
      <c r="M26" s="60">
        <f t="shared" si="3"/>
        <v>439</v>
      </c>
      <c r="N26" s="30">
        <f t="shared" si="4"/>
        <v>219.5</v>
      </c>
      <c r="O26" s="108">
        <f t="shared" si="5"/>
        <v>288.5</v>
      </c>
      <c r="P26" s="89">
        <v>2</v>
      </c>
      <c r="Q26" s="89"/>
    </row>
    <row r="27" spans="1:17" ht="15.75" customHeight="1" x14ac:dyDescent="0.5">
      <c r="A27" s="61"/>
      <c r="B27" s="56">
        <v>276</v>
      </c>
      <c r="C27" s="25" t="s">
        <v>532</v>
      </c>
      <c r="D27" s="57" t="s">
        <v>536</v>
      </c>
      <c r="E27" s="57" t="s">
        <v>540</v>
      </c>
      <c r="F27" s="58" t="s">
        <v>544</v>
      </c>
      <c r="G27" s="58" t="s">
        <v>548</v>
      </c>
      <c r="H27" s="108" t="s">
        <v>864</v>
      </c>
      <c r="I27" s="108" t="s">
        <v>885</v>
      </c>
      <c r="J27" s="60">
        <v>69</v>
      </c>
      <c r="K27" s="60">
        <v>209</v>
      </c>
      <c r="L27" s="60">
        <v>224</v>
      </c>
      <c r="M27" s="60">
        <f t="shared" si="3"/>
        <v>433</v>
      </c>
      <c r="N27" s="30">
        <f t="shared" si="4"/>
        <v>216.5</v>
      </c>
      <c r="O27" s="108">
        <f t="shared" si="5"/>
        <v>285.5</v>
      </c>
      <c r="P27" s="119">
        <v>3</v>
      </c>
      <c r="Q27" s="108">
        <v>23</v>
      </c>
    </row>
    <row r="28" spans="1:17" ht="15.75" customHeight="1" x14ac:dyDescent="0.5">
      <c r="A28" s="61"/>
      <c r="B28" s="56">
        <v>4</v>
      </c>
      <c r="C28" s="25" t="s">
        <v>45</v>
      </c>
      <c r="D28" s="57" t="s">
        <v>51</v>
      </c>
      <c r="E28" s="57" t="s">
        <v>58</v>
      </c>
      <c r="F28" s="58" t="s">
        <v>53</v>
      </c>
      <c r="G28" s="58" t="s">
        <v>54</v>
      </c>
      <c r="H28" s="108" t="s">
        <v>864</v>
      </c>
      <c r="I28" s="108" t="s">
        <v>885</v>
      </c>
      <c r="J28" s="60">
        <v>69</v>
      </c>
      <c r="K28" s="60">
        <v>206</v>
      </c>
      <c r="L28" s="60">
        <v>227</v>
      </c>
      <c r="M28" s="60">
        <f t="shared" si="3"/>
        <v>433</v>
      </c>
      <c r="N28" s="30">
        <f t="shared" si="4"/>
        <v>216.5</v>
      </c>
      <c r="O28" s="108">
        <f t="shared" si="5"/>
        <v>285.5</v>
      </c>
      <c r="P28" s="119">
        <v>4</v>
      </c>
      <c r="Q28" s="108">
        <v>22.5</v>
      </c>
    </row>
    <row r="29" spans="1:17" ht="15.75" customHeight="1" x14ac:dyDescent="0.5">
      <c r="A29" s="61"/>
      <c r="B29" s="56">
        <v>183</v>
      </c>
      <c r="C29" s="57" t="s">
        <v>387</v>
      </c>
      <c r="D29" s="57"/>
      <c r="E29" s="57" t="s">
        <v>365</v>
      </c>
      <c r="F29" s="58" t="s">
        <v>371</v>
      </c>
      <c r="G29" s="58" t="s">
        <v>375</v>
      </c>
      <c r="H29" s="108" t="s">
        <v>864</v>
      </c>
      <c r="I29" s="108" t="s">
        <v>885</v>
      </c>
      <c r="J29" s="60">
        <v>69</v>
      </c>
      <c r="K29" s="60">
        <v>207</v>
      </c>
      <c r="L29" s="60">
        <v>225</v>
      </c>
      <c r="M29" s="60">
        <f t="shared" si="3"/>
        <v>432</v>
      </c>
      <c r="N29" s="30">
        <f t="shared" si="4"/>
        <v>216</v>
      </c>
      <c r="O29" s="108">
        <f t="shared" si="5"/>
        <v>285</v>
      </c>
      <c r="P29" s="119">
        <v>5</v>
      </c>
      <c r="Q29" s="108"/>
    </row>
    <row r="30" spans="1:17" ht="15.75" customHeight="1" x14ac:dyDescent="0.5">
      <c r="A30" s="61"/>
      <c r="B30" s="56">
        <v>274</v>
      </c>
      <c r="C30" s="25" t="s">
        <v>532</v>
      </c>
      <c r="D30" s="57" t="s">
        <v>534</v>
      </c>
      <c r="E30" s="57" t="s">
        <v>538</v>
      </c>
      <c r="F30" s="58" t="s">
        <v>542</v>
      </c>
      <c r="G30" s="58" t="s">
        <v>546</v>
      </c>
      <c r="H30" s="108" t="s">
        <v>864</v>
      </c>
      <c r="I30" s="108" t="s">
        <v>885</v>
      </c>
      <c r="J30" s="62">
        <v>69</v>
      </c>
      <c r="K30" s="60">
        <v>208</v>
      </c>
      <c r="L30" s="62">
        <v>221</v>
      </c>
      <c r="M30" s="60">
        <f t="shared" si="3"/>
        <v>429</v>
      </c>
      <c r="N30" s="30">
        <f t="shared" si="4"/>
        <v>214.5</v>
      </c>
      <c r="O30" s="108">
        <f t="shared" si="5"/>
        <v>283.5</v>
      </c>
      <c r="P30" s="120">
        <v>6</v>
      </c>
      <c r="Q30" s="108"/>
    </row>
    <row r="31" spans="1:17" ht="15.75" customHeight="1" x14ac:dyDescent="0.5">
      <c r="A31" s="61"/>
      <c r="B31" s="56">
        <v>272</v>
      </c>
      <c r="C31" s="25" t="s">
        <v>532</v>
      </c>
      <c r="D31" s="57" t="s">
        <v>533</v>
      </c>
      <c r="E31" s="57" t="s">
        <v>537</v>
      </c>
      <c r="F31" s="58" t="s">
        <v>295</v>
      </c>
      <c r="G31" s="58" t="s">
        <v>545</v>
      </c>
      <c r="H31" s="108" t="s">
        <v>864</v>
      </c>
      <c r="I31" s="108" t="s">
        <v>885</v>
      </c>
      <c r="J31" s="59">
        <v>69</v>
      </c>
      <c r="K31" s="59">
        <v>209</v>
      </c>
      <c r="L31" s="59">
        <v>219</v>
      </c>
      <c r="M31" s="60">
        <f t="shared" si="3"/>
        <v>428</v>
      </c>
      <c r="N31" s="30">
        <f t="shared" si="4"/>
        <v>214</v>
      </c>
      <c r="O31" s="108">
        <f t="shared" si="5"/>
        <v>283</v>
      </c>
      <c r="P31" s="89">
        <v>7</v>
      </c>
      <c r="Q31" s="89"/>
    </row>
    <row r="32" spans="1:17" ht="15.75" customHeight="1" x14ac:dyDescent="0.5">
      <c r="A32" s="61"/>
      <c r="B32" s="56">
        <v>94</v>
      </c>
      <c r="C32" s="25" t="s">
        <v>209</v>
      </c>
      <c r="D32" s="57" t="s">
        <v>217</v>
      </c>
      <c r="E32" s="57"/>
      <c r="F32" s="58" t="s">
        <v>64</v>
      </c>
      <c r="G32" s="58" t="s">
        <v>218</v>
      </c>
      <c r="H32" s="108" t="s">
        <v>864</v>
      </c>
      <c r="I32" s="108" t="s">
        <v>885</v>
      </c>
      <c r="J32" s="59">
        <v>69</v>
      </c>
      <c r="K32" s="59">
        <v>208</v>
      </c>
      <c r="L32" s="59">
        <v>218</v>
      </c>
      <c r="M32" s="60">
        <f t="shared" si="3"/>
        <v>426</v>
      </c>
      <c r="N32" s="30">
        <f t="shared" si="4"/>
        <v>213</v>
      </c>
      <c r="O32" s="108">
        <f t="shared" si="5"/>
        <v>282</v>
      </c>
      <c r="P32" s="89">
        <v>8</v>
      </c>
      <c r="Q32" s="89"/>
    </row>
    <row r="33" spans="1:17" ht="15.75" customHeight="1" x14ac:dyDescent="0.5">
      <c r="A33" s="61"/>
      <c r="B33" s="56">
        <v>95</v>
      </c>
      <c r="C33" s="25" t="s">
        <v>209</v>
      </c>
      <c r="D33" s="57" t="s">
        <v>219</v>
      </c>
      <c r="E33" s="57"/>
      <c r="F33" s="58" t="s">
        <v>184</v>
      </c>
      <c r="G33" s="58" t="s">
        <v>220</v>
      </c>
      <c r="H33" s="108" t="s">
        <v>864</v>
      </c>
      <c r="I33" s="108" t="s">
        <v>885</v>
      </c>
      <c r="J33" s="59">
        <v>67</v>
      </c>
      <c r="K33" s="59">
        <v>209</v>
      </c>
      <c r="L33" s="59">
        <v>220</v>
      </c>
      <c r="M33" s="60">
        <f t="shared" si="3"/>
        <v>429</v>
      </c>
      <c r="N33" s="30">
        <f t="shared" si="4"/>
        <v>214.5</v>
      </c>
      <c r="O33" s="108">
        <f t="shared" si="5"/>
        <v>281.5</v>
      </c>
      <c r="P33" s="89">
        <v>9</v>
      </c>
      <c r="Q33" s="89"/>
    </row>
    <row r="34" spans="1:17" ht="15.75" customHeight="1" x14ac:dyDescent="0.5">
      <c r="A34" s="61"/>
      <c r="B34" s="56">
        <v>127</v>
      </c>
      <c r="C34" s="25" t="s">
        <v>267</v>
      </c>
      <c r="D34" s="98" t="s">
        <v>289</v>
      </c>
      <c r="E34" s="98"/>
      <c r="F34" s="98" t="s">
        <v>290</v>
      </c>
      <c r="G34" s="98">
        <v>2956</v>
      </c>
      <c r="H34" s="108" t="s">
        <v>864</v>
      </c>
      <c r="I34" s="108" t="s">
        <v>885</v>
      </c>
      <c r="J34" s="59">
        <v>69</v>
      </c>
      <c r="K34" s="59">
        <v>226</v>
      </c>
      <c r="L34" s="59">
        <v>198</v>
      </c>
      <c r="M34" s="60">
        <f t="shared" si="3"/>
        <v>424</v>
      </c>
      <c r="N34" s="30">
        <f t="shared" si="4"/>
        <v>212</v>
      </c>
      <c r="O34" s="108">
        <f t="shared" si="5"/>
        <v>281</v>
      </c>
      <c r="P34" s="89">
        <v>10</v>
      </c>
      <c r="Q34" s="89"/>
    </row>
    <row r="35" spans="1:17" ht="15.75" customHeight="1" x14ac:dyDescent="0.5">
      <c r="A35" s="61"/>
      <c r="B35" s="63">
        <v>349</v>
      </c>
      <c r="C35" s="64" t="s">
        <v>711</v>
      </c>
      <c r="D35" s="64" t="s">
        <v>725</v>
      </c>
      <c r="E35" s="65"/>
      <c r="F35" s="66" t="s">
        <v>729</v>
      </c>
      <c r="G35" s="66" t="s">
        <v>730</v>
      </c>
      <c r="H35" s="108" t="s">
        <v>864</v>
      </c>
      <c r="I35" s="108" t="s">
        <v>885</v>
      </c>
      <c r="J35" s="25">
        <v>69</v>
      </c>
      <c r="K35" s="25">
        <v>200</v>
      </c>
      <c r="L35" s="25">
        <v>224</v>
      </c>
      <c r="M35" s="60">
        <f t="shared" si="3"/>
        <v>424</v>
      </c>
      <c r="N35" s="30">
        <f t="shared" si="4"/>
        <v>212</v>
      </c>
      <c r="O35" s="108">
        <f t="shared" si="5"/>
        <v>281</v>
      </c>
      <c r="P35" s="89">
        <v>10</v>
      </c>
      <c r="Q35" s="89"/>
    </row>
    <row r="36" spans="1:17" ht="15.75" customHeight="1" x14ac:dyDescent="0.5">
      <c r="A36" s="61"/>
      <c r="B36" s="56">
        <v>128</v>
      </c>
      <c r="C36" s="25" t="s">
        <v>267</v>
      </c>
      <c r="D36" s="98" t="s">
        <v>291</v>
      </c>
      <c r="E36" s="98"/>
      <c r="F36" s="98" t="s">
        <v>292</v>
      </c>
      <c r="G36" s="98">
        <v>5522</v>
      </c>
      <c r="H36" s="108" t="s">
        <v>864</v>
      </c>
      <c r="I36" s="108" t="s">
        <v>885</v>
      </c>
      <c r="J36" s="59">
        <v>69</v>
      </c>
      <c r="K36" s="59">
        <v>214</v>
      </c>
      <c r="L36" s="59">
        <v>208</v>
      </c>
      <c r="M36" s="60">
        <f t="shared" si="3"/>
        <v>422</v>
      </c>
      <c r="N36" s="30">
        <f t="shared" si="4"/>
        <v>211</v>
      </c>
      <c r="O36" s="108">
        <f t="shared" si="5"/>
        <v>280</v>
      </c>
      <c r="P36" s="89">
        <v>11</v>
      </c>
      <c r="Q36" s="89"/>
    </row>
    <row r="37" spans="1:17" ht="15.75" customHeight="1" x14ac:dyDescent="0.5">
      <c r="A37" s="61"/>
      <c r="B37" s="56">
        <v>126</v>
      </c>
      <c r="C37" s="25" t="s">
        <v>267</v>
      </c>
      <c r="D37" s="114" t="s">
        <v>288</v>
      </c>
      <c r="E37" s="114"/>
      <c r="F37" s="114" t="s">
        <v>64</v>
      </c>
      <c r="G37" s="114">
        <v>2246</v>
      </c>
      <c r="H37" s="108" t="s">
        <v>864</v>
      </c>
      <c r="I37" s="108" t="s">
        <v>885</v>
      </c>
      <c r="J37" s="59">
        <v>69</v>
      </c>
      <c r="K37" s="59">
        <v>222</v>
      </c>
      <c r="L37" s="59">
        <v>196</v>
      </c>
      <c r="M37" s="60">
        <f t="shared" si="3"/>
        <v>418</v>
      </c>
      <c r="N37" s="30">
        <f t="shared" si="4"/>
        <v>209</v>
      </c>
      <c r="O37" s="108">
        <f t="shared" si="5"/>
        <v>278</v>
      </c>
      <c r="P37" s="89">
        <v>12</v>
      </c>
      <c r="Q37" s="89"/>
    </row>
    <row r="38" spans="1:17" ht="15.75" customHeight="1" x14ac:dyDescent="0.5">
      <c r="A38" s="61"/>
      <c r="B38" s="56">
        <v>93</v>
      </c>
      <c r="C38" s="25" t="s">
        <v>209</v>
      </c>
      <c r="D38" s="57" t="s">
        <v>215</v>
      </c>
      <c r="E38" s="57"/>
      <c r="F38" s="58" t="s">
        <v>121</v>
      </c>
      <c r="G38" s="58" t="s">
        <v>216</v>
      </c>
      <c r="H38" s="108" t="s">
        <v>864</v>
      </c>
      <c r="I38" s="108" t="s">
        <v>885</v>
      </c>
      <c r="J38" s="59">
        <v>69</v>
      </c>
      <c r="K38" s="59">
        <v>195</v>
      </c>
      <c r="L38" s="59">
        <v>220</v>
      </c>
      <c r="M38" s="60">
        <f t="shared" si="3"/>
        <v>415</v>
      </c>
      <c r="N38" s="30">
        <f t="shared" si="4"/>
        <v>207.5</v>
      </c>
      <c r="O38" s="108">
        <f t="shared" si="5"/>
        <v>276.5</v>
      </c>
      <c r="P38" s="89">
        <v>13</v>
      </c>
      <c r="Q38" s="89"/>
    </row>
    <row r="39" spans="1:17" ht="15.75" customHeight="1" x14ac:dyDescent="0.5">
      <c r="A39" s="61"/>
      <c r="B39" s="56">
        <v>3</v>
      </c>
      <c r="C39" s="25" t="s">
        <v>45</v>
      </c>
      <c r="D39" s="57" t="s">
        <v>47</v>
      </c>
      <c r="E39" s="57" t="s">
        <v>48</v>
      </c>
      <c r="F39" s="58" t="s">
        <v>49</v>
      </c>
      <c r="G39" s="58" t="s">
        <v>50</v>
      </c>
      <c r="H39" s="108" t="s">
        <v>864</v>
      </c>
      <c r="I39" s="108" t="s">
        <v>885</v>
      </c>
      <c r="J39" s="59">
        <v>69</v>
      </c>
      <c r="K39" s="59">
        <v>193</v>
      </c>
      <c r="L39" s="59">
        <v>221</v>
      </c>
      <c r="M39" s="60">
        <f t="shared" si="3"/>
        <v>414</v>
      </c>
      <c r="N39" s="30">
        <f t="shared" si="4"/>
        <v>207</v>
      </c>
      <c r="O39" s="108">
        <f t="shared" si="5"/>
        <v>276</v>
      </c>
      <c r="P39" s="89">
        <v>14</v>
      </c>
      <c r="Q39" s="89"/>
    </row>
    <row r="40" spans="1:17" ht="15.75" customHeight="1" x14ac:dyDescent="0.5">
      <c r="A40" s="61"/>
      <c r="B40" s="56">
        <v>348</v>
      </c>
      <c r="C40" s="25" t="s">
        <v>711</v>
      </c>
      <c r="D40" s="25" t="s">
        <v>724</v>
      </c>
      <c r="E40" s="57"/>
      <c r="F40" s="58" t="s">
        <v>720</v>
      </c>
      <c r="G40" s="58" t="s">
        <v>728</v>
      </c>
      <c r="H40" s="108" t="s">
        <v>864</v>
      </c>
      <c r="I40" s="108" t="s">
        <v>885</v>
      </c>
      <c r="J40" s="25">
        <v>69</v>
      </c>
      <c r="K40" s="25">
        <v>199</v>
      </c>
      <c r="L40" s="25">
        <v>214</v>
      </c>
      <c r="M40" s="60">
        <f t="shared" si="3"/>
        <v>413</v>
      </c>
      <c r="N40" s="30">
        <f t="shared" si="4"/>
        <v>206.5</v>
      </c>
      <c r="O40" s="108">
        <f t="shared" si="5"/>
        <v>275.5</v>
      </c>
      <c r="P40" s="89">
        <v>15</v>
      </c>
      <c r="Q40" s="89"/>
    </row>
    <row r="41" spans="1:17" ht="15.75" customHeight="1" x14ac:dyDescent="0.5">
      <c r="A41" s="61"/>
      <c r="B41" s="56">
        <v>125</v>
      </c>
      <c r="C41" s="25" t="s">
        <v>267</v>
      </c>
      <c r="D41" s="98" t="s">
        <v>285</v>
      </c>
      <c r="E41" s="98"/>
      <c r="F41" s="98" t="s">
        <v>286</v>
      </c>
      <c r="G41" s="98" t="s">
        <v>287</v>
      </c>
      <c r="H41" s="108" t="s">
        <v>864</v>
      </c>
      <c r="I41" s="108" t="s">
        <v>885</v>
      </c>
      <c r="J41" s="59">
        <v>69</v>
      </c>
      <c r="K41" s="59">
        <v>212</v>
      </c>
      <c r="L41" s="59">
        <v>200</v>
      </c>
      <c r="M41" s="60">
        <f t="shared" si="3"/>
        <v>412</v>
      </c>
      <c r="N41" s="30">
        <f t="shared" si="4"/>
        <v>206</v>
      </c>
      <c r="O41" s="108">
        <f t="shared" si="5"/>
        <v>275</v>
      </c>
      <c r="P41" s="89">
        <v>16</v>
      </c>
      <c r="Q41" s="89"/>
    </row>
    <row r="42" spans="1:17" ht="15.75" customHeight="1" x14ac:dyDescent="0.5">
      <c r="A42" s="61"/>
      <c r="B42" s="56">
        <v>96</v>
      </c>
      <c r="C42" s="25" t="s">
        <v>209</v>
      </c>
      <c r="D42" s="57" t="s">
        <v>221</v>
      </c>
      <c r="E42" s="57"/>
      <c r="F42" s="58" t="s">
        <v>222</v>
      </c>
      <c r="G42" s="58" t="s">
        <v>223</v>
      </c>
      <c r="H42" s="108" t="s">
        <v>864</v>
      </c>
      <c r="I42" s="108" t="s">
        <v>885</v>
      </c>
      <c r="J42" s="59">
        <v>69</v>
      </c>
      <c r="K42" s="59">
        <v>194</v>
      </c>
      <c r="L42" s="59">
        <v>217</v>
      </c>
      <c r="M42" s="60">
        <f t="shared" si="3"/>
        <v>411</v>
      </c>
      <c r="N42" s="30">
        <f t="shared" si="4"/>
        <v>205.5</v>
      </c>
      <c r="O42" s="108">
        <f t="shared" si="5"/>
        <v>274.5</v>
      </c>
      <c r="P42" s="89">
        <v>17</v>
      </c>
      <c r="Q42" s="89"/>
    </row>
    <row r="43" spans="1:17" ht="15.75" customHeight="1" x14ac:dyDescent="0.5">
      <c r="A43" s="61"/>
      <c r="B43" s="56">
        <v>185</v>
      </c>
      <c r="C43" s="57" t="s">
        <v>387</v>
      </c>
      <c r="D43" s="57"/>
      <c r="E43" s="57" t="s">
        <v>367</v>
      </c>
      <c r="F43" s="58" t="s">
        <v>371</v>
      </c>
      <c r="G43" s="58" t="s">
        <v>377</v>
      </c>
      <c r="H43" s="108" t="s">
        <v>864</v>
      </c>
      <c r="I43" s="108" t="s">
        <v>885</v>
      </c>
      <c r="J43" s="59">
        <v>65</v>
      </c>
      <c r="K43" s="59">
        <v>213</v>
      </c>
      <c r="L43" s="59">
        <v>205</v>
      </c>
      <c r="M43" s="60">
        <f t="shared" si="3"/>
        <v>418</v>
      </c>
      <c r="N43" s="30">
        <f t="shared" si="4"/>
        <v>209</v>
      </c>
      <c r="O43" s="108">
        <f t="shared" si="5"/>
        <v>274</v>
      </c>
      <c r="P43" s="89">
        <v>18</v>
      </c>
      <c r="Q43" s="89"/>
    </row>
    <row r="44" spans="1:17" ht="15.75" customHeight="1" x14ac:dyDescent="0.5">
      <c r="A44" s="61"/>
      <c r="B44" s="56">
        <v>351</v>
      </c>
      <c r="C44" s="25" t="s">
        <v>711</v>
      </c>
      <c r="D44" s="25" t="s">
        <v>727</v>
      </c>
      <c r="E44" s="57"/>
      <c r="F44" s="58" t="s">
        <v>729</v>
      </c>
      <c r="G44" s="58" t="s">
        <v>733</v>
      </c>
      <c r="H44" s="108" t="s">
        <v>864</v>
      </c>
      <c r="I44" s="108" t="s">
        <v>885</v>
      </c>
      <c r="J44" s="25">
        <v>69</v>
      </c>
      <c r="K44" s="25">
        <v>203</v>
      </c>
      <c r="L44" s="25">
        <v>204</v>
      </c>
      <c r="M44" s="60">
        <f t="shared" si="3"/>
        <v>407</v>
      </c>
      <c r="N44" s="30">
        <f t="shared" si="4"/>
        <v>203.5</v>
      </c>
      <c r="O44" s="108">
        <f t="shared" si="5"/>
        <v>272.5</v>
      </c>
      <c r="P44" s="89">
        <v>19</v>
      </c>
      <c r="Q44" s="89"/>
    </row>
    <row r="45" spans="1:17" ht="15.75" customHeight="1" x14ac:dyDescent="0.5">
      <c r="A45" s="61"/>
      <c r="B45" s="56">
        <v>186</v>
      </c>
      <c r="C45" s="57" t="s">
        <v>387</v>
      </c>
      <c r="D45" s="57"/>
      <c r="E45" s="57" t="s">
        <v>368</v>
      </c>
      <c r="F45" s="58" t="s">
        <v>373</v>
      </c>
      <c r="G45" s="58" t="s">
        <v>374</v>
      </c>
      <c r="H45" s="108" t="s">
        <v>864</v>
      </c>
      <c r="I45" s="108" t="s">
        <v>885</v>
      </c>
      <c r="J45" s="59">
        <v>69</v>
      </c>
      <c r="K45" s="59">
        <v>210</v>
      </c>
      <c r="L45" s="59">
        <v>193</v>
      </c>
      <c r="M45" s="60">
        <f t="shared" si="3"/>
        <v>403</v>
      </c>
      <c r="N45" s="30">
        <f t="shared" si="4"/>
        <v>201.5</v>
      </c>
      <c r="O45" s="108">
        <f t="shared" si="5"/>
        <v>270.5</v>
      </c>
      <c r="P45" s="89">
        <v>20</v>
      </c>
      <c r="Q45" s="89"/>
    </row>
    <row r="46" spans="1:17" ht="15.75" customHeight="1" x14ac:dyDescent="0.5">
      <c r="A46" s="61"/>
      <c r="B46" s="56">
        <v>350</v>
      </c>
      <c r="C46" s="25" t="s">
        <v>711</v>
      </c>
      <c r="D46" s="25" t="s">
        <v>726</v>
      </c>
      <c r="E46" s="57"/>
      <c r="F46" s="58" t="s">
        <v>731</v>
      </c>
      <c r="G46" s="58" t="s">
        <v>732</v>
      </c>
      <c r="H46" s="108" t="s">
        <v>864</v>
      </c>
      <c r="I46" s="108" t="s">
        <v>885</v>
      </c>
      <c r="J46" s="67">
        <v>69</v>
      </c>
      <c r="K46" s="67">
        <v>197</v>
      </c>
      <c r="L46" s="67">
        <v>204</v>
      </c>
      <c r="M46" s="60">
        <f t="shared" si="3"/>
        <v>401</v>
      </c>
      <c r="N46" s="30">
        <f t="shared" si="4"/>
        <v>200.5</v>
      </c>
      <c r="O46" s="108">
        <f t="shared" si="5"/>
        <v>269.5</v>
      </c>
      <c r="P46" s="89">
        <v>21</v>
      </c>
      <c r="Q46" s="89"/>
    </row>
    <row r="47" spans="1:17" ht="15.75" customHeight="1" x14ac:dyDescent="0.5">
      <c r="A47" s="61"/>
      <c r="B47" s="56">
        <v>182</v>
      </c>
      <c r="C47" s="57" t="s">
        <v>387</v>
      </c>
      <c r="D47" s="57"/>
      <c r="E47" s="57" t="s">
        <v>364</v>
      </c>
      <c r="F47" s="58" t="s">
        <v>369</v>
      </c>
      <c r="G47" s="58" t="s">
        <v>370</v>
      </c>
      <c r="H47" s="108" t="s">
        <v>864</v>
      </c>
      <c r="I47" s="108" t="s">
        <v>885</v>
      </c>
      <c r="J47" s="60">
        <v>65</v>
      </c>
      <c r="K47" s="60">
        <v>186</v>
      </c>
      <c r="L47" s="60">
        <v>207</v>
      </c>
      <c r="M47" s="60">
        <f t="shared" si="3"/>
        <v>393</v>
      </c>
      <c r="N47" s="30">
        <f t="shared" si="4"/>
        <v>196.5</v>
      </c>
      <c r="O47" s="108">
        <f t="shared" si="5"/>
        <v>261.5</v>
      </c>
      <c r="P47" s="89">
        <v>22</v>
      </c>
      <c r="Q47" s="89"/>
    </row>
    <row r="48" spans="1:17" ht="15.75" customHeight="1" x14ac:dyDescent="0.5">
      <c r="A48" s="61"/>
      <c r="B48" s="56">
        <v>385</v>
      </c>
      <c r="C48" s="25" t="s">
        <v>817</v>
      </c>
      <c r="D48" s="25" t="s">
        <v>824</v>
      </c>
      <c r="E48" s="57"/>
      <c r="F48" s="58" t="s">
        <v>819</v>
      </c>
      <c r="G48" s="58" t="s">
        <v>825</v>
      </c>
      <c r="H48" s="108" t="s">
        <v>864</v>
      </c>
      <c r="I48" s="108" t="s">
        <v>885</v>
      </c>
      <c r="J48" s="60">
        <v>57</v>
      </c>
      <c r="K48" s="60">
        <v>188</v>
      </c>
      <c r="L48" s="60">
        <v>210</v>
      </c>
      <c r="M48" s="60">
        <f t="shared" si="3"/>
        <v>398</v>
      </c>
      <c r="N48" s="30">
        <f t="shared" si="4"/>
        <v>199</v>
      </c>
      <c r="O48" s="108">
        <f t="shared" si="5"/>
        <v>256</v>
      </c>
      <c r="P48" s="89">
        <v>23</v>
      </c>
      <c r="Q48" s="89"/>
    </row>
    <row r="49" spans="1:17" ht="15.75" customHeight="1" x14ac:dyDescent="0.5">
      <c r="A49" s="61"/>
      <c r="B49" s="56">
        <v>184</v>
      </c>
      <c r="C49" s="57" t="s">
        <v>387</v>
      </c>
      <c r="D49" s="57"/>
      <c r="E49" s="57" t="s">
        <v>366</v>
      </c>
      <c r="F49" s="58" t="s">
        <v>372</v>
      </c>
      <c r="G49" s="58" t="s">
        <v>376</v>
      </c>
      <c r="H49" s="108" t="s">
        <v>864</v>
      </c>
      <c r="I49" s="108" t="s">
        <v>885</v>
      </c>
      <c r="J49" s="60">
        <v>59</v>
      </c>
      <c r="K49" s="60">
        <v>192</v>
      </c>
      <c r="L49" s="60">
        <v>195</v>
      </c>
      <c r="M49" s="60">
        <f t="shared" si="3"/>
        <v>387</v>
      </c>
      <c r="N49" s="30">
        <f t="shared" si="4"/>
        <v>193.5</v>
      </c>
      <c r="O49" s="108">
        <f t="shared" si="5"/>
        <v>252.5</v>
      </c>
      <c r="P49" s="89">
        <v>24</v>
      </c>
      <c r="Q49" s="89"/>
    </row>
    <row r="50" spans="1:17" ht="15.75" customHeight="1" x14ac:dyDescent="0.5">
      <c r="A50" s="61"/>
      <c r="B50" s="56">
        <v>404</v>
      </c>
      <c r="C50" t="s">
        <v>817</v>
      </c>
      <c r="D50" s="53" t="s">
        <v>853</v>
      </c>
      <c r="E50" s="57"/>
      <c r="F50" s="54" t="s">
        <v>854</v>
      </c>
      <c r="G50" s="54" t="s">
        <v>855</v>
      </c>
      <c r="H50" s="108" t="s">
        <v>864</v>
      </c>
      <c r="I50" s="108" t="s">
        <v>885</v>
      </c>
      <c r="J50" s="59">
        <v>57</v>
      </c>
      <c r="K50" s="59">
        <v>169</v>
      </c>
      <c r="L50" s="59">
        <v>194</v>
      </c>
      <c r="M50" s="60">
        <f t="shared" si="3"/>
        <v>363</v>
      </c>
      <c r="N50" s="30">
        <f t="shared" si="4"/>
        <v>181.5</v>
      </c>
      <c r="O50" s="108">
        <f t="shared" si="5"/>
        <v>238.5</v>
      </c>
      <c r="P50" s="89">
        <v>25</v>
      </c>
      <c r="Q50" s="89"/>
    </row>
    <row r="51" spans="1:17" ht="15.75" customHeight="1" x14ac:dyDescent="0.5">
      <c r="A51" s="61"/>
      <c r="B51" s="56"/>
      <c r="C51" s="25"/>
      <c r="D51" s="57"/>
      <c r="E51" s="57"/>
      <c r="F51" s="58"/>
      <c r="G51" s="58"/>
      <c r="H51" s="89"/>
      <c r="I51" s="89"/>
      <c r="J51" s="59"/>
      <c r="K51" s="59"/>
      <c r="L51" s="59"/>
      <c r="M51" s="59"/>
      <c r="N51" s="25"/>
      <c r="O51" s="89"/>
      <c r="P51" s="89"/>
      <c r="Q51" s="89"/>
    </row>
    <row r="52" spans="1:17" ht="15.75" customHeight="1" x14ac:dyDescent="0.5">
      <c r="A52" s="61" t="s">
        <v>13</v>
      </c>
      <c r="B52" s="56">
        <v>281</v>
      </c>
      <c r="C52" s="25" t="s">
        <v>532</v>
      </c>
      <c r="D52" s="57" t="s">
        <v>522</v>
      </c>
      <c r="E52" s="57" t="s">
        <v>539</v>
      </c>
      <c r="F52" s="58" t="s">
        <v>559</v>
      </c>
      <c r="G52" s="58" t="s">
        <v>560</v>
      </c>
      <c r="H52" s="89" t="s">
        <v>910</v>
      </c>
      <c r="I52" s="89" t="s">
        <v>903</v>
      </c>
      <c r="J52" s="59">
        <v>69</v>
      </c>
      <c r="K52" s="59">
        <v>231</v>
      </c>
      <c r="L52" s="59">
        <v>235</v>
      </c>
      <c r="M52" s="60">
        <f t="shared" ref="M52:M83" si="6">K52+L52</f>
        <v>466</v>
      </c>
      <c r="N52" s="30">
        <f t="shared" ref="N52:N83" si="7">M52/2</f>
        <v>233</v>
      </c>
      <c r="O52" s="108">
        <f t="shared" ref="O52:O83" si="8">J52+N52</f>
        <v>302</v>
      </c>
      <c r="P52" s="89">
        <v>1</v>
      </c>
      <c r="Q52" s="89"/>
    </row>
    <row r="53" spans="1:17" ht="15.75" customHeight="1" x14ac:dyDescent="0.5">
      <c r="A53" s="61"/>
      <c r="B53" s="56">
        <v>408</v>
      </c>
      <c r="C53" s="25" t="s">
        <v>460</v>
      </c>
      <c r="D53" s="81" t="s">
        <v>461</v>
      </c>
      <c r="E53" s="81" t="s">
        <v>462</v>
      </c>
      <c r="F53" s="99" t="s">
        <v>463</v>
      </c>
      <c r="G53" s="99" t="s">
        <v>865</v>
      </c>
      <c r="H53" s="89" t="s">
        <v>910</v>
      </c>
      <c r="I53" s="89" t="s">
        <v>903</v>
      </c>
      <c r="J53" s="59">
        <v>69</v>
      </c>
      <c r="K53" s="59">
        <v>228</v>
      </c>
      <c r="L53" s="59">
        <v>233</v>
      </c>
      <c r="M53" s="60">
        <f t="shared" si="6"/>
        <v>461</v>
      </c>
      <c r="N53" s="30">
        <f t="shared" si="7"/>
        <v>230.5</v>
      </c>
      <c r="O53" s="108">
        <f t="shared" si="8"/>
        <v>299.5</v>
      </c>
      <c r="P53" s="89">
        <v>2</v>
      </c>
      <c r="Q53" s="89"/>
    </row>
    <row r="54" spans="1:17" ht="15.75" customHeight="1" x14ac:dyDescent="0.5">
      <c r="A54" s="133"/>
      <c r="B54" s="56">
        <v>131</v>
      </c>
      <c r="C54" s="25" t="s">
        <v>267</v>
      </c>
      <c r="D54" s="115" t="s">
        <v>296</v>
      </c>
      <c r="E54" s="115"/>
      <c r="F54" s="115" t="s">
        <v>297</v>
      </c>
      <c r="G54" s="115" t="s">
        <v>298</v>
      </c>
      <c r="H54" s="89" t="s">
        <v>910</v>
      </c>
      <c r="I54" s="89" t="s">
        <v>903</v>
      </c>
      <c r="J54" s="59">
        <v>69</v>
      </c>
      <c r="K54" s="59">
        <v>224</v>
      </c>
      <c r="L54" s="59">
        <v>236</v>
      </c>
      <c r="M54" s="60">
        <f t="shared" si="6"/>
        <v>460</v>
      </c>
      <c r="N54" s="30">
        <f t="shared" si="7"/>
        <v>230</v>
      </c>
      <c r="O54" s="108">
        <f t="shared" si="8"/>
        <v>299</v>
      </c>
      <c r="P54" s="89">
        <v>3</v>
      </c>
      <c r="Q54" s="89"/>
    </row>
    <row r="55" spans="1:17" ht="15.75" customHeight="1" x14ac:dyDescent="0.5">
      <c r="A55" s="133"/>
      <c r="B55" s="56">
        <v>277</v>
      </c>
      <c r="C55" s="25" t="s">
        <v>532</v>
      </c>
      <c r="D55" s="57" t="s">
        <v>549</v>
      </c>
      <c r="E55" s="57" t="s">
        <v>563</v>
      </c>
      <c r="F55" s="58" t="s">
        <v>541</v>
      </c>
      <c r="G55" s="58" t="s">
        <v>553</v>
      </c>
      <c r="H55" s="89" t="s">
        <v>910</v>
      </c>
      <c r="I55" s="89" t="s">
        <v>903</v>
      </c>
      <c r="J55" s="60">
        <v>69</v>
      </c>
      <c r="K55" s="60">
        <v>221</v>
      </c>
      <c r="L55" s="60">
        <v>233</v>
      </c>
      <c r="M55" s="60">
        <f t="shared" si="6"/>
        <v>454</v>
      </c>
      <c r="N55" s="30">
        <f t="shared" si="7"/>
        <v>227</v>
      </c>
      <c r="O55" s="108">
        <f t="shared" si="8"/>
        <v>296</v>
      </c>
      <c r="P55" s="89">
        <v>4</v>
      </c>
      <c r="Q55" s="89"/>
    </row>
    <row r="56" spans="1:17" ht="15.75" customHeight="1" x14ac:dyDescent="0.5">
      <c r="A56" s="133"/>
      <c r="B56" s="56">
        <v>239</v>
      </c>
      <c r="C56" s="25" t="s">
        <v>460</v>
      </c>
      <c r="D56" s="81" t="s">
        <v>707</v>
      </c>
      <c r="E56" s="81" t="s">
        <v>708</v>
      </c>
      <c r="F56" s="99" t="s">
        <v>797</v>
      </c>
      <c r="G56" s="99" t="s">
        <v>798</v>
      </c>
      <c r="H56" s="89" t="s">
        <v>910</v>
      </c>
      <c r="I56" s="89" t="s">
        <v>903</v>
      </c>
      <c r="J56" s="68">
        <v>69</v>
      </c>
      <c r="K56" s="68">
        <v>226</v>
      </c>
      <c r="L56" s="68">
        <v>227</v>
      </c>
      <c r="M56" s="60">
        <f t="shared" si="6"/>
        <v>453</v>
      </c>
      <c r="N56" s="30">
        <f t="shared" si="7"/>
        <v>226.5</v>
      </c>
      <c r="O56" s="108">
        <f t="shared" si="8"/>
        <v>295.5</v>
      </c>
      <c r="P56" s="89">
        <v>5</v>
      </c>
      <c r="Q56" s="89"/>
    </row>
    <row r="57" spans="1:17" ht="15.75" customHeight="1" x14ac:dyDescent="0.5">
      <c r="A57" s="133"/>
      <c r="B57" s="56">
        <v>278</v>
      </c>
      <c r="C57" s="25" t="s">
        <v>532</v>
      </c>
      <c r="D57" s="57" t="s">
        <v>550</v>
      </c>
      <c r="E57" s="57" t="s">
        <v>566</v>
      </c>
      <c r="F57" s="58" t="s">
        <v>527</v>
      </c>
      <c r="G57" s="58" t="s">
        <v>554</v>
      </c>
      <c r="H57" s="89" t="s">
        <v>910</v>
      </c>
      <c r="I57" s="89" t="s">
        <v>903</v>
      </c>
      <c r="J57" s="69">
        <v>69</v>
      </c>
      <c r="K57" s="69">
        <v>227</v>
      </c>
      <c r="L57" s="69">
        <v>226</v>
      </c>
      <c r="M57" s="60">
        <f t="shared" si="6"/>
        <v>453</v>
      </c>
      <c r="N57" s="30">
        <f t="shared" si="7"/>
        <v>226.5</v>
      </c>
      <c r="O57" s="108">
        <f t="shared" si="8"/>
        <v>295.5</v>
      </c>
      <c r="P57" s="89">
        <v>5</v>
      </c>
      <c r="Q57" s="89"/>
    </row>
    <row r="58" spans="1:17" ht="15.75" customHeight="1" x14ac:dyDescent="0.5">
      <c r="A58" s="133"/>
      <c r="B58" s="56">
        <v>236</v>
      </c>
      <c r="C58" s="25" t="s">
        <v>460</v>
      </c>
      <c r="D58" s="81" t="s">
        <v>473</v>
      </c>
      <c r="E58" s="81" t="s">
        <v>462</v>
      </c>
      <c r="F58" s="99" t="s">
        <v>474</v>
      </c>
      <c r="G58" s="99" t="s">
        <v>475</v>
      </c>
      <c r="H58" s="89" t="s">
        <v>910</v>
      </c>
      <c r="I58" s="89" t="s">
        <v>903</v>
      </c>
      <c r="J58" s="59">
        <v>69</v>
      </c>
      <c r="K58" s="59">
        <v>222</v>
      </c>
      <c r="L58" s="59">
        <v>230</v>
      </c>
      <c r="M58" s="60">
        <f t="shared" si="6"/>
        <v>452</v>
      </c>
      <c r="N58" s="30">
        <f t="shared" si="7"/>
        <v>226</v>
      </c>
      <c r="O58" s="108">
        <f t="shared" si="8"/>
        <v>295</v>
      </c>
      <c r="P58" s="89">
        <v>6</v>
      </c>
      <c r="Q58" s="89"/>
    </row>
    <row r="59" spans="1:17" ht="15.75" customHeight="1" x14ac:dyDescent="0.5">
      <c r="A59" s="133"/>
      <c r="B59" s="56">
        <v>190</v>
      </c>
      <c r="C59" s="25" t="s">
        <v>387</v>
      </c>
      <c r="D59" s="57"/>
      <c r="E59" s="57" t="s">
        <v>365</v>
      </c>
      <c r="F59" s="58" t="s">
        <v>384</v>
      </c>
      <c r="G59" s="58" t="s">
        <v>388</v>
      </c>
      <c r="H59" s="89" t="s">
        <v>910</v>
      </c>
      <c r="I59" s="89" t="s">
        <v>903</v>
      </c>
      <c r="J59" s="59">
        <v>69</v>
      </c>
      <c r="K59" s="59">
        <v>219</v>
      </c>
      <c r="L59" s="59">
        <v>229</v>
      </c>
      <c r="M59" s="60">
        <f t="shared" si="6"/>
        <v>448</v>
      </c>
      <c r="N59" s="30">
        <f t="shared" si="7"/>
        <v>224</v>
      </c>
      <c r="O59" s="108">
        <f t="shared" si="8"/>
        <v>293</v>
      </c>
      <c r="P59" s="89">
        <v>7</v>
      </c>
      <c r="Q59" s="89"/>
    </row>
    <row r="60" spans="1:17" ht="15.75" customHeight="1" x14ac:dyDescent="0.5">
      <c r="A60" s="133"/>
      <c r="B60" s="56">
        <v>352</v>
      </c>
      <c r="C60" s="25" t="s">
        <v>711</v>
      </c>
      <c r="D60" s="25" t="s">
        <v>734</v>
      </c>
      <c r="E60" s="57"/>
      <c r="F60" s="58" t="s">
        <v>739</v>
      </c>
      <c r="G60" s="58" t="s">
        <v>740</v>
      </c>
      <c r="H60" s="89" t="s">
        <v>910</v>
      </c>
      <c r="I60" s="89" t="s">
        <v>903</v>
      </c>
      <c r="J60" s="25">
        <v>69</v>
      </c>
      <c r="K60" s="25">
        <v>211</v>
      </c>
      <c r="L60" s="25">
        <v>237</v>
      </c>
      <c r="M60" s="60">
        <f t="shared" si="6"/>
        <v>448</v>
      </c>
      <c r="N60" s="30">
        <f t="shared" si="7"/>
        <v>224</v>
      </c>
      <c r="O60" s="108">
        <f t="shared" si="8"/>
        <v>293</v>
      </c>
      <c r="P60" s="89">
        <v>8</v>
      </c>
      <c r="Q60" s="89"/>
    </row>
    <row r="61" spans="1:17" ht="15.75" customHeight="1" x14ac:dyDescent="0.5">
      <c r="A61" s="61"/>
      <c r="B61" s="56">
        <v>237</v>
      </c>
      <c r="C61" s="25" t="s">
        <v>460</v>
      </c>
      <c r="D61" s="81" t="s">
        <v>706</v>
      </c>
      <c r="E61" s="81" t="s">
        <v>462</v>
      </c>
      <c r="F61" s="99" t="s">
        <v>795</v>
      </c>
      <c r="G61" s="99" t="s">
        <v>796</v>
      </c>
      <c r="H61" s="89" t="s">
        <v>910</v>
      </c>
      <c r="I61" s="89" t="s">
        <v>903</v>
      </c>
      <c r="J61" s="59">
        <v>69</v>
      </c>
      <c r="K61" s="59">
        <v>220</v>
      </c>
      <c r="L61" s="59">
        <v>227</v>
      </c>
      <c r="M61" s="60">
        <f t="shared" si="6"/>
        <v>447</v>
      </c>
      <c r="N61" s="30">
        <f t="shared" si="7"/>
        <v>223.5</v>
      </c>
      <c r="O61" s="108">
        <f t="shared" si="8"/>
        <v>292.5</v>
      </c>
      <c r="P61" s="89">
        <v>9</v>
      </c>
      <c r="Q61" s="89"/>
    </row>
    <row r="62" spans="1:17" ht="15.75" customHeight="1" x14ac:dyDescent="0.5">
      <c r="A62" s="61"/>
      <c r="B62" s="56">
        <v>386</v>
      </c>
      <c r="C62" s="25" t="s">
        <v>826</v>
      </c>
      <c r="D62" s="25" t="s">
        <v>824</v>
      </c>
      <c r="E62" s="57"/>
      <c r="F62" s="58" t="s">
        <v>827</v>
      </c>
      <c r="G62" s="58" t="s">
        <v>828</v>
      </c>
      <c r="H62" s="89" t="s">
        <v>910</v>
      </c>
      <c r="I62" s="89" t="s">
        <v>903</v>
      </c>
      <c r="J62" s="59">
        <v>69</v>
      </c>
      <c r="K62" s="59">
        <v>224</v>
      </c>
      <c r="L62" s="59">
        <v>222</v>
      </c>
      <c r="M62" s="60">
        <f t="shared" si="6"/>
        <v>446</v>
      </c>
      <c r="N62" s="30">
        <f t="shared" si="7"/>
        <v>223</v>
      </c>
      <c r="O62" s="108">
        <f t="shared" si="8"/>
        <v>292</v>
      </c>
      <c r="P62" s="89">
        <v>10</v>
      </c>
      <c r="Q62" s="89"/>
    </row>
    <row r="63" spans="1:17" ht="15.75" customHeight="1" x14ac:dyDescent="0.5">
      <c r="A63" s="61"/>
      <c r="B63" s="56">
        <v>279</v>
      </c>
      <c r="C63" s="25" t="s">
        <v>532</v>
      </c>
      <c r="D63" s="57" t="s">
        <v>551</v>
      </c>
      <c r="E63" s="57" t="s">
        <v>601</v>
      </c>
      <c r="F63" s="58" t="s">
        <v>555</v>
      </c>
      <c r="G63" s="58" t="s">
        <v>556</v>
      </c>
      <c r="H63" s="89" t="s">
        <v>910</v>
      </c>
      <c r="I63" s="89" t="s">
        <v>903</v>
      </c>
      <c r="J63" s="59">
        <v>69</v>
      </c>
      <c r="K63" s="59">
        <v>220</v>
      </c>
      <c r="L63" s="59">
        <v>220</v>
      </c>
      <c r="M63" s="60">
        <f t="shared" si="6"/>
        <v>440</v>
      </c>
      <c r="N63" s="30">
        <f t="shared" si="7"/>
        <v>220</v>
      </c>
      <c r="O63" s="108">
        <f t="shared" si="8"/>
        <v>289</v>
      </c>
      <c r="P63" s="89">
        <v>11</v>
      </c>
      <c r="Q63" s="89"/>
    </row>
    <row r="64" spans="1:17" ht="15.75" customHeight="1" x14ac:dyDescent="0.5">
      <c r="A64" s="61"/>
      <c r="B64" s="56">
        <v>98</v>
      </c>
      <c r="C64" s="25" t="s">
        <v>209</v>
      </c>
      <c r="D64" s="57" t="s">
        <v>227</v>
      </c>
      <c r="E64" s="57"/>
      <c r="F64" s="58" t="s">
        <v>228</v>
      </c>
      <c r="G64" s="58" t="s">
        <v>229</v>
      </c>
      <c r="H64" s="89" t="s">
        <v>910</v>
      </c>
      <c r="I64" s="89" t="s">
        <v>903</v>
      </c>
      <c r="J64" s="59">
        <v>69</v>
      </c>
      <c r="K64" s="59">
        <v>209</v>
      </c>
      <c r="L64" s="59">
        <v>230</v>
      </c>
      <c r="M64" s="60">
        <f t="shared" si="6"/>
        <v>439</v>
      </c>
      <c r="N64" s="30">
        <f t="shared" si="7"/>
        <v>219.5</v>
      </c>
      <c r="O64" s="108">
        <f t="shared" si="8"/>
        <v>288.5</v>
      </c>
      <c r="P64" s="89">
        <v>12</v>
      </c>
      <c r="Q64" s="89"/>
    </row>
    <row r="65" spans="1:17" ht="15.75" customHeight="1" x14ac:dyDescent="0.5">
      <c r="A65" s="61"/>
      <c r="B65" s="56">
        <v>280</v>
      </c>
      <c r="C65" s="25" t="s">
        <v>532</v>
      </c>
      <c r="D65" s="57" t="s">
        <v>552</v>
      </c>
      <c r="E65" s="57" t="s">
        <v>565</v>
      </c>
      <c r="F65" s="58" t="s">
        <v>557</v>
      </c>
      <c r="G65" s="58" t="s">
        <v>558</v>
      </c>
      <c r="H65" s="89" t="s">
        <v>910</v>
      </c>
      <c r="I65" s="89" t="s">
        <v>903</v>
      </c>
      <c r="J65" s="59">
        <v>69</v>
      </c>
      <c r="K65" s="59">
        <v>216</v>
      </c>
      <c r="L65" s="59">
        <v>223</v>
      </c>
      <c r="M65" s="60">
        <f t="shared" si="6"/>
        <v>439</v>
      </c>
      <c r="N65" s="30">
        <f t="shared" si="7"/>
        <v>219.5</v>
      </c>
      <c r="O65" s="108">
        <f t="shared" si="8"/>
        <v>288.5</v>
      </c>
      <c r="P65" s="89">
        <v>12</v>
      </c>
      <c r="Q65" s="89"/>
    </row>
    <row r="66" spans="1:17" ht="15.75" customHeight="1" x14ac:dyDescent="0.5">
      <c r="A66" s="61"/>
      <c r="B66" s="56">
        <v>7</v>
      </c>
      <c r="C66" s="25" t="s">
        <v>45</v>
      </c>
      <c r="D66" s="57" t="s">
        <v>60</v>
      </c>
      <c r="E66" s="57" t="s">
        <v>48</v>
      </c>
      <c r="F66" s="58" t="s">
        <v>65</v>
      </c>
      <c r="G66" s="58" t="s">
        <v>68</v>
      </c>
      <c r="H66" s="89" t="s">
        <v>910</v>
      </c>
      <c r="I66" s="89" t="s">
        <v>903</v>
      </c>
      <c r="J66" s="59">
        <v>69</v>
      </c>
      <c r="K66" s="59">
        <v>215</v>
      </c>
      <c r="L66" s="59">
        <v>221</v>
      </c>
      <c r="M66" s="60">
        <f t="shared" si="6"/>
        <v>436</v>
      </c>
      <c r="N66" s="30">
        <f t="shared" si="7"/>
        <v>218</v>
      </c>
      <c r="O66" s="108">
        <f t="shared" si="8"/>
        <v>287</v>
      </c>
      <c r="P66" s="89">
        <v>13</v>
      </c>
      <c r="Q66" s="89"/>
    </row>
    <row r="67" spans="1:17" ht="15.75" customHeight="1" x14ac:dyDescent="0.5">
      <c r="A67" s="61"/>
      <c r="B67" s="56">
        <v>97</v>
      </c>
      <c r="C67" s="25" t="s">
        <v>209</v>
      </c>
      <c r="D67" s="57" t="s">
        <v>224</v>
      </c>
      <c r="E67" s="57"/>
      <c r="F67" s="58" t="s">
        <v>225</v>
      </c>
      <c r="G67" s="58" t="s">
        <v>226</v>
      </c>
      <c r="H67" s="89" t="s">
        <v>910</v>
      </c>
      <c r="I67" s="89" t="s">
        <v>903</v>
      </c>
      <c r="J67" s="59">
        <v>69</v>
      </c>
      <c r="K67" s="59">
        <v>215</v>
      </c>
      <c r="L67" s="59">
        <v>220</v>
      </c>
      <c r="M67" s="60">
        <f t="shared" si="6"/>
        <v>435</v>
      </c>
      <c r="N67" s="30">
        <f t="shared" si="7"/>
        <v>217.5</v>
      </c>
      <c r="O67" s="108">
        <f t="shared" si="8"/>
        <v>286.5</v>
      </c>
      <c r="P67" s="89">
        <v>14</v>
      </c>
      <c r="Q67" s="89"/>
    </row>
    <row r="68" spans="1:17" ht="15.75" customHeight="1" x14ac:dyDescent="0.5">
      <c r="A68" s="61"/>
      <c r="B68" s="56">
        <v>129</v>
      </c>
      <c r="C68" s="25" t="s">
        <v>267</v>
      </c>
      <c r="D68" s="115" t="s">
        <v>293</v>
      </c>
      <c r="E68" s="115"/>
      <c r="F68" s="115" t="s">
        <v>62</v>
      </c>
      <c r="G68" s="115" t="s">
        <v>294</v>
      </c>
      <c r="H68" s="89" t="s">
        <v>910</v>
      </c>
      <c r="I68" s="89" t="s">
        <v>903</v>
      </c>
      <c r="J68" s="59">
        <v>69</v>
      </c>
      <c r="K68" s="59">
        <v>212</v>
      </c>
      <c r="L68" s="59">
        <v>222</v>
      </c>
      <c r="M68" s="60">
        <f t="shared" si="6"/>
        <v>434</v>
      </c>
      <c r="N68" s="30">
        <f t="shared" si="7"/>
        <v>217</v>
      </c>
      <c r="O68" s="108">
        <f t="shared" si="8"/>
        <v>286</v>
      </c>
      <c r="P68" s="89">
        <v>15</v>
      </c>
      <c r="Q68" s="89"/>
    </row>
    <row r="69" spans="1:17" ht="15.75" customHeight="1" x14ac:dyDescent="0.5">
      <c r="A69" s="61"/>
      <c r="B69" s="56">
        <v>355</v>
      </c>
      <c r="C69" s="25" t="s">
        <v>711</v>
      </c>
      <c r="D69" s="25" t="s">
        <v>737</v>
      </c>
      <c r="E69" s="57"/>
      <c r="F69" s="58" t="s">
        <v>745</v>
      </c>
      <c r="G69" s="58" t="s">
        <v>746</v>
      </c>
      <c r="H69" s="89" t="s">
        <v>910</v>
      </c>
      <c r="I69" s="89" t="s">
        <v>903</v>
      </c>
      <c r="J69" s="25">
        <v>67</v>
      </c>
      <c r="K69" s="25">
        <v>218</v>
      </c>
      <c r="L69" s="25">
        <v>219</v>
      </c>
      <c r="M69" s="60">
        <f t="shared" si="6"/>
        <v>437</v>
      </c>
      <c r="N69" s="30">
        <f t="shared" si="7"/>
        <v>218.5</v>
      </c>
      <c r="O69" s="108">
        <f t="shared" si="8"/>
        <v>285.5</v>
      </c>
      <c r="P69" s="89">
        <v>16</v>
      </c>
      <c r="Q69" s="89"/>
    </row>
    <row r="70" spans="1:17" ht="15.75" customHeight="1" x14ac:dyDescent="0.5">
      <c r="A70" s="61"/>
      <c r="B70" s="56">
        <v>356</v>
      </c>
      <c r="C70" s="25" t="s">
        <v>711</v>
      </c>
      <c r="D70" s="25" t="s">
        <v>738</v>
      </c>
      <c r="E70" s="57"/>
      <c r="F70" s="58" t="s">
        <v>731</v>
      </c>
      <c r="G70" s="58" t="s">
        <v>747</v>
      </c>
      <c r="H70" s="89" t="s">
        <v>910</v>
      </c>
      <c r="I70" s="89" t="s">
        <v>903</v>
      </c>
      <c r="J70" s="25">
        <v>69</v>
      </c>
      <c r="K70" s="25">
        <v>209</v>
      </c>
      <c r="L70" s="25">
        <v>224</v>
      </c>
      <c r="M70" s="60">
        <f t="shared" si="6"/>
        <v>433</v>
      </c>
      <c r="N70" s="30">
        <f t="shared" si="7"/>
        <v>216.5</v>
      </c>
      <c r="O70" s="108">
        <f t="shared" si="8"/>
        <v>285.5</v>
      </c>
      <c r="P70" s="89">
        <v>17</v>
      </c>
      <c r="Q70" s="89"/>
    </row>
    <row r="71" spans="1:17" ht="15.75" customHeight="1" x14ac:dyDescent="0.5">
      <c r="A71" s="61"/>
      <c r="B71" s="56">
        <v>133</v>
      </c>
      <c r="C71" s="25" t="s">
        <v>267</v>
      </c>
      <c r="D71" s="115" t="s">
        <v>302</v>
      </c>
      <c r="E71" s="115"/>
      <c r="F71" s="115" t="s">
        <v>303</v>
      </c>
      <c r="G71" s="115">
        <v>8819</v>
      </c>
      <c r="H71" s="89" t="s">
        <v>910</v>
      </c>
      <c r="I71" s="89" t="s">
        <v>903</v>
      </c>
      <c r="J71" s="59">
        <v>67</v>
      </c>
      <c r="K71" s="59">
        <v>214</v>
      </c>
      <c r="L71" s="59">
        <v>222</v>
      </c>
      <c r="M71" s="60">
        <f t="shared" si="6"/>
        <v>436</v>
      </c>
      <c r="N71" s="30">
        <f t="shared" si="7"/>
        <v>218</v>
      </c>
      <c r="O71" s="108">
        <f t="shared" si="8"/>
        <v>285</v>
      </c>
      <c r="P71" s="89">
        <v>18</v>
      </c>
      <c r="Q71" s="89"/>
    </row>
    <row r="72" spans="1:17" ht="15.75" customHeight="1" x14ac:dyDescent="0.5">
      <c r="A72" s="61"/>
      <c r="B72" s="56">
        <v>189</v>
      </c>
      <c r="C72" s="25" t="s">
        <v>387</v>
      </c>
      <c r="D72" s="115"/>
      <c r="E72" s="57" t="s">
        <v>367</v>
      </c>
      <c r="F72" s="58" t="s">
        <v>382</v>
      </c>
      <c r="G72" s="58" t="s">
        <v>383</v>
      </c>
      <c r="H72" s="89" t="s">
        <v>910</v>
      </c>
      <c r="I72" s="89" t="s">
        <v>903</v>
      </c>
      <c r="J72" s="59">
        <v>67</v>
      </c>
      <c r="K72" s="59">
        <v>208</v>
      </c>
      <c r="L72" s="59">
        <v>222</v>
      </c>
      <c r="M72" s="60">
        <f t="shared" si="6"/>
        <v>430</v>
      </c>
      <c r="N72" s="30">
        <f t="shared" si="7"/>
        <v>215</v>
      </c>
      <c r="O72" s="108">
        <f t="shared" si="8"/>
        <v>282</v>
      </c>
      <c r="P72" s="89">
        <v>19</v>
      </c>
      <c r="Q72" s="89"/>
    </row>
    <row r="73" spans="1:17" ht="15.75" customHeight="1" x14ac:dyDescent="0.5">
      <c r="A73" s="61"/>
      <c r="B73" s="56">
        <v>8</v>
      </c>
      <c r="C73" s="25" t="s">
        <v>45</v>
      </c>
      <c r="D73" s="57" t="s">
        <v>61</v>
      </c>
      <c r="E73" s="57" t="s">
        <v>56</v>
      </c>
      <c r="F73" s="58" t="s">
        <v>62</v>
      </c>
      <c r="G73" s="58" t="s">
        <v>69</v>
      </c>
      <c r="H73" s="89" t="s">
        <v>910</v>
      </c>
      <c r="I73" s="89" t="s">
        <v>903</v>
      </c>
      <c r="J73" s="59">
        <v>69</v>
      </c>
      <c r="K73" s="59">
        <v>212</v>
      </c>
      <c r="L73" s="59">
        <v>213</v>
      </c>
      <c r="M73" s="60">
        <f t="shared" si="6"/>
        <v>425</v>
      </c>
      <c r="N73" s="30">
        <f t="shared" si="7"/>
        <v>212.5</v>
      </c>
      <c r="O73" s="108">
        <f t="shared" si="8"/>
        <v>281.5</v>
      </c>
      <c r="P73" s="89">
        <v>20</v>
      </c>
      <c r="Q73" s="89"/>
    </row>
    <row r="74" spans="1:17" ht="15.75" customHeight="1" x14ac:dyDescent="0.5">
      <c r="A74" s="61"/>
      <c r="B74" s="56">
        <v>354</v>
      </c>
      <c r="C74" s="25" t="s">
        <v>711</v>
      </c>
      <c r="D74" s="25" t="s">
        <v>736</v>
      </c>
      <c r="E74" s="57"/>
      <c r="F74" s="58" t="s">
        <v>743</v>
      </c>
      <c r="G74" s="58" t="s">
        <v>744</v>
      </c>
      <c r="H74" s="89" t="s">
        <v>910</v>
      </c>
      <c r="I74" s="89" t="s">
        <v>903</v>
      </c>
      <c r="J74" s="25">
        <v>65</v>
      </c>
      <c r="K74" s="25">
        <v>212</v>
      </c>
      <c r="L74" s="25">
        <v>220</v>
      </c>
      <c r="M74" s="60">
        <f t="shared" si="6"/>
        <v>432</v>
      </c>
      <c r="N74" s="30">
        <f t="shared" si="7"/>
        <v>216</v>
      </c>
      <c r="O74" s="108">
        <f t="shared" si="8"/>
        <v>281</v>
      </c>
      <c r="P74" s="89">
        <v>21</v>
      </c>
      <c r="Q74" s="89"/>
    </row>
    <row r="75" spans="1:17" ht="15.75" customHeight="1" x14ac:dyDescent="0.5">
      <c r="A75" s="61"/>
      <c r="B75" s="56">
        <v>353</v>
      </c>
      <c r="C75" s="25" t="s">
        <v>711</v>
      </c>
      <c r="D75" s="25" t="s">
        <v>735</v>
      </c>
      <c r="E75" s="57"/>
      <c r="F75" s="58" t="s">
        <v>741</v>
      </c>
      <c r="G75" s="58" t="s">
        <v>742</v>
      </c>
      <c r="H75" s="89" t="s">
        <v>910</v>
      </c>
      <c r="I75" s="89" t="s">
        <v>903</v>
      </c>
      <c r="J75" s="25">
        <v>67</v>
      </c>
      <c r="K75" s="25">
        <v>199</v>
      </c>
      <c r="L75" s="25">
        <v>227</v>
      </c>
      <c r="M75" s="60">
        <f t="shared" si="6"/>
        <v>426</v>
      </c>
      <c r="N75" s="30">
        <f t="shared" si="7"/>
        <v>213</v>
      </c>
      <c r="O75" s="108">
        <f t="shared" si="8"/>
        <v>280</v>
      </c>
      <c r="P75" s="89">
        <v>22</v>
      </c>
      <c r="Q75" s="89"/>
    </row>
    <row r="76" spans="1:17" ht="15.75" customHeight="1" x14ac:dyDescent="0.5">
      <c r="A76" s="61"/>
      <c r="B76" s="56">
        <v>395</v>
      </c>
      <c r="C76" s="25" t="s">
        <v>817</v>
      </c>
      <c r="D76" s="57" t="s">
        <v>824</v>
      </c>
      <c r="E76" s="57"/>
      <c r="F76" s="58" t="s">
        <v>797</v>
      </c>
      <c r="G76" s="58" t="s">
        <v>843</v>
      </c>
      <c r="H76" s="89" t="s">
        <v>910</v>
      </c>
      <c r="I76" s="89" t="s">
        <v>903</v>
      </c>
      <c r="J76" s="59">
        <v>61</v>
      </c>
      <c r="K76" s="59">
        <v>222</v>
      </c>
      <c r="L76" s="59">
        <v>214</v>
      </c>
      <c r="M76" s="60">
        <f t="shared" si="6"/>
        <v>436</v>
      </c>
      <c r="N76" s="30">
        <f t="shared" si="7"/>
        <v>218</v>
      </c>
      <c r="O76" s="108">
        <f t="shared" si="8"/>
        <v>279</v>
      </c>
      <c r="P76" s="89">
        <v>23</v>
      </c>
      <c r="Q76" s="89"/>
    </row>
    <row r="77" spans="1:17" ht="15.75" customHeight="1" x14ac:dyDescent="0.5">
      <c r="A77" s="61"/>
      <c r="B77" s="56">
        <v>5</v>
      </c>
      <c r="C77" s="25" t="s">
        <v>45</v>
      </c>
      <c r="D77" s="57" t="s">
        <v>55</v>
      </c>
      <c r="E77" s="57" t="s">
        <v>59</v>
      </c>
      <c r="F77" s="58" t="s">
        <v>63</v>
      </c>
      <c r="G77" s="58" t="s">
        <v>67</v>
      </c>
      <c r="H77" s="89" t="s">
        <v>910</v>
      </c>
      <c r="I77" s="89" t="s">
        <v>903</v>
      </c>
      <c r="J77" s="59">
        <v>69</v>
      </c>
      <c r="K77" s="59">
        <v>208</v>
      </c>
      <c r="L77" s="59">
        <v>210</v>
      </c>
      <c r="M77" s="60">
        <f t="shared" si="6"/>
        <v>418</v>
      </c>
      <c r="N77" s="30">
        <f t="shared" si="7"/>
        <v>209</v>
      </c>
      <c r="O77" s="108">
        <f t="shared" si="8"/>
        <v>278</v>
      </c>
      <c r="P77" s="89">
        <v>24</v>
      </c>
      <c r="Q77" s="89"/>
    </row>
    <row r="78" spans="1:17" ht="15.75" customHeight="1" x14ac:dyDescent="0.5">
      <c r="A78" s="61"/>
      <c r="B78" s="56">
        <v>132</v>
      </c>
      <c r="C78" s="25" t="s">
        <v>267</v>
      </c>
      <c r="D78" s="115" t="s">
        <v>299</v>
      </c>
      <c r="E78" s="115"/>
      <c r="F78" s="115" t="s">
        <v>300</v>
      </c>
      <c r="G78" s="115" t="s">
        <v>301</v>
      </c>
      <c r="H78" s="89" t="s">
        <v>910</v>
      </c>
      <c r="I78" s="89" t="s">
        <v>903</v>
      </c>
      <c r="J78" s="69">
        <v>67</v>
      </c>
      <c r="K78" s="69">
        <v>204</v>
      </c>
      <c r="L78" s="69">
        <v>216</v>
      </c>
      <c r="M78" s="60">
        <f t="shared" si="6"/>
        <v>420</v>
      </c>
      <c r="N78" s="30">
        <f t="shared" si="7"/>
        <v>210</v>
      </c>
      <c r="O78" s="108">
        <f t="shared" si="8"/>
        <v>277</v>
      </c>
      <c r="P78" s="89">
        <v>25</v>
      </c>
      <c r="Q78" s="89"/>
    </row>
    <row r="79" spans="1:17" ht="15.75" customHeight="1" x14ac:dyDescent="0.5">
      <c r="A79" s="61"/>
      <c r="B79" s="56">
        <v>191</v>
      </c>
      <c r="C79" s="25" t="s">
        <v>387</v>
      </c>
      <c r="D79" s="57"/>
      <c r="E79" s="57" t="s">
        <v>385</v>
      </c>
      <c r="F79" s="58" t="s">
        <v>378</v>
      </c>
      <c r="G79" s="58" t="s">
        <v>386</v>
      </c>
      <c r="H79" s="89" t="s">
        <v>910</v>
      </c>
      <c r="I79" s="89" t="s">
        <v>903</v>
      </c>
      <c r="J79" s="60">
        <v>67</v>
      </c>
      <c r="K79" s="60">
        <v>198</v>
      </c>
      <c r="L79" s="60">
        <v>222</v>
      </c>
      <c r="M79" s="60">
        <f t="shared" si="6"/>
        <v>420</v>
      </c>
      <c r="N79" s="30">
        <f t="shared" si="7"/>
        <v>210</v>
      </c>
      <c r="O79" s="108">
        <f t="shared" si="8"/>
        <v>277</v>
      </c>
      <c r="P79" s="89">
        <v>25</v>
      </c>
      <c r="Q79" s="89"/>
    </row>
    <row r="80" spans="1:17" ht="15.75" customHeight="1" x14ac:dyDescent="0.5">
      <c r="A80" s="61"/>
      <c r="B80" s="56">
        <v>187</v>
      </c>
      <c r="C80" s="25" t="s">
        <v>387</v>
      </c>
      <c r="D80" s="115"/>
      <c r="E80" s="57" t="s">
        <v>364</v>
      </c>
      <c r="F80" s="58" t="s">
        <v>378</v>
      </c>
      <c r="G80" s="58" t="s">
        <v>379</v>
      </c>
      <c r="H80" s="89" t="s">
        <v>910</v>
      </c>
      <c r="I80" s="89" t="s">
        <v>903</v>
      </c>
      <c r="J80" s="60">
        <v>59</v>
      </c>
      <c r="K80" s="60">
        <v>211</v>
      </c>
      <c r="L80" s="60">
        <v>223</v>
      </c>
      <c r="M80" s="60">
        <f t="shared" si="6"/>
        <v>434</v>
      </c>
      <c r="N80" s="30">
        <f t="shared" si="7"/>
        <v>217</v>
      </c>
      <c r="O80" s="108">
        <f t="shared" si="8"/>
        <v>276</v>
      </c>
      <c r="P80" s="89">
        <v>26</v>
      </c>
      <c r="Q80" s="89"/>
    </row>
    <row r="81" spans="1:21" ht="15.75" customHeight="1" x14ac:dyDescent="0.5">
      <c r="A81" s="61"/>
      <c r="B81" s="56">
        <v>238</v>
      </c>
      <c r="C81" s="25" t="s">
        <v>460</v>
      </c>
      <c r="D81" s="81" t="s">
        <v>483</v>
      </c>
      <c r="E81" s="81" t="s">
        <v>484</v>
      </c>
      <c r="F81" s="99" t="s">
        <v>485</v>
      </c>
      <c r="G81" s="99" t="s">
        <v>486</v>
      </c>
      <c r="H81" s="89" t="s">
        <v>910</v>
      </c>
      <c r="I81" s="89" t="s">
        <v>903</v>
      </c>
      <c r="J81" s="60">
        <v>59</v>
      </c>
      <c r="K81" s="60">
        <v>211</v>
      </c>
      <c r="L81" s="60">
        <v>223</v>
      </c>
      <c r="M81" s="60">
        <f t="shared" si="6"/>
        <v>434</v>
      </c>
      <c r="N81" s="30">
        <f t="shared" si="7"/>
        <v>217</v>
      </c>
      <c r="O81" s="108">
        <f t="shared" si="8"/>
        <v>276</v>
      </c>
      <c r="P81" s="89">
        <v>26</v>
      </c>
      <c r="Q81" s="89"/>
    </row>
    <row r="82" spans="1:21" ht="15.75" customHeight="1" x14ac:dyDescent="0.5">
      <c r="A82" s="61"/>
      <c r="B82" s="56">
        <v>188</v>
      </c>
      <c r="C82" s="25" t="s">
        <v>387</v>
      </c>
      <c r="D82" s="115"/>
      <c r="E82" s="57" t="s">
        <v>366</v>
      </c>
      <c r="F82" s="58" t="s">
        <v>380</v>
      </c>
      <c r="G82" s="58" t="s">
        <v>381</v>
      </c>
      <c r="H82" s="89" t="s">
        <v>910</v>
      </c>
      <c r="I82" s="89" t="s">
        <v>903</v>
      </c>
      <c r="J82" s="60">
        <v>61</v>
      </c>
      <c r="K82" s="60">
        <v>206</v>
      </c>
      <c r="L82" s="60">
        <v>218</v>
      </c>
      <c r="M82" s="60">
        <f t="shared" si="6"/>
        <v>424</v>
      </c>
      <c r="N82" s="30">
        <f t="shared" si="7"/>
        <v>212</v>
      </c>
      <c r="O82" s="108">
        <f t="shared" si="8"/>
        <v>273</v>
      </c>
      <c r="P82" s="89">
        <v>27</v>
      </c>
      <c r="Q82" s="89"/>
    </row>
    <row r="83" spans="1:21" ht="15.75" customHeight="1" x14ac:dyDescent="0.5">
      <c r="A83" s="61"/>
      <c r="B83" s="56">
        <v>99</v>
      </c>
      <c r="C83" t="s">
        <v>209</v>
      </c>
      <c r="D83" s="53" t="s">
        <v>230</v>
      </c>
      <c r="E83" s="57"/>
      <c r="F83" s="54" t="s">
        <v>231</v>
      </c>
      <c r="G83" s="54" t="s">
        <v>232</v>
      </c>
      <c r="H83" s="89" t="s">
        <v>910</v>
      </c>
      <c r="I83" s="89" t="s">
        <v>903</v>
      </c>
      <c r="J83" s="59">
        <v>69</v>
      </c>
      <c r="K83" s="59">
        <v>207</v>
      </c>
      <c r="L83" s="59">
        <v>197</v>
      </c>
      <c r="M83" s="60">
        <f t="shared" si="6"/>
        <v>404</v>
      </c>
      <c r="N83" s="30">
        <f t="shared" si="7"/>
        <v>202</v>
      </c>
      <c r="O83" s="108">
        <f t="shared" si="8"/>
        <v>271</v>
      </c>
      <c r="P83" s="89">
        <v>28</v>
      </c>
      <c r="Q83" s="89"/>
    </row>
    <row r="84" spans="1:21" ht="15.75" customHeight="1" x14ac:dyDescent="0.5">
      <c r="A84" s="61"/>
      <c r="B84" s="56"/>
      <c r="C84" s="25"/>
      <c r="D84" s="57"/>
      <c r="E84" s="57"/>
      <c r="F84" s="58"/>
      <c r="G84" s="58"/>
      <c r="H84" s="89" t="s">
        <v>6</v>
      </c>
      <c r="I84" s="89" t="s">
        <v>7</v>
      </c>
      <c r="J84" s="59" t="s">
        <v>8</v>
      </c>
      <c r="K84" s="59" t="s">
        <v>17</v>
      </c>
      <c r="L84" s="59" t="s">
        <v>18</v>
      </c>
      <c r="M84" s="59" t="s">
        <v>19</v>
      </c>
      <c r="N84" s="25" t="s">
        <v>20</v>
      </c>
      <c r="O84" s="89" t="s">
        <v>10</v>
      </c>
      <c r="P84" s="89" t="s">
        <v>11</v>
      </c>
      <c r="Q84" s="89"/>
    </row>
    <row r="85" spans="1:21" ht="15.75" customHeight="1" x14ac:dyDescent="0.5">
      <c r="A85" s="61" t="s">
        <v>14</v>
      </c>
      <c r="B85" s="56">
        <v>357</v>
      </c>
      <c r="C85" s="25" t="s">
        <v>711</v>
      </c>
      <c r="D85" s="25" t="s">
        <v>748</v>
      </c>
      <c r="E85" s="57"/>
      <c r="F85" s="58" t="s">
        <v>749</v>
      </c>
      <c r="G85" s="58" t="s">
        <v>750</v>
      </c>
      <c r="H85" s="89" t="s">
        <v>803</v>
      </c>
      <c r="I85" s="89" t="s">
        <v>902</v>
      </c>
      <c r="J85" s="30">
        <v>115</v>
      </c>
      <c r="K85" s="30">
        <v>243</v>
      </c>
      <c r="L85" s="30">
        <v>249</v>
      </c>
      <c r="M85" s="60">
        <f t="shared" ref="M85:M92" si="9">K85+L85</f>
        <v>492</v>
      </c>
      <c r="N85" s="30">
        <f t="shared" ref="N85:N92" si="10">M85/2</f>
        <v>246</v>
      </c>
      <c r="O85" s="108">
        <f t="shared" ref="O85:O92" si="11">J85+N85</f>
        <v>361</v>
      </c>
      <c r="P85" s="89">
        <v>1</v>
      </c>
      <c r="Q85" s="89"/>
    </row>
    <row r="86" spans="1:21" ht="15.75" customHeight="1" x14ac:dyDescent="0.5">
      <c r="A86" s="61"/>
      <c r="B86" s="56">
        <v>15</v>
      </c>
      <c r="C86" s="57" t="s">
        <v>45</v>
      </c>
      <c r="D86" s="57" t="s">
        <v>92</v>
      </c>
      <c r="E86" s="57" t="s">
        <v>93</v>
      </c>
      <c r="F86" s="58" t="s">
        <v>94</v>
      </c>
      <c r="G86" s="58" t="s">
        <v>95</v>
      </c>
      <c r="H86" s="89" t="s">
        <v>803</v>
      </c>
      <c r="I86" s="89" t="s">
        <v>902</v>
      </c>
      <c r="J86" s="59">
        <v>115</v>
      </c>
      <c r="K86" s="59">
        <v>239</v>
      </c>
      <c r="L86" s="59">
        <v>246</v>
      </c>
      <c r="M86" s="60">
        <f t="shared" si="9"/>
        <v>485</v>
      </c>
      <c r="N86" s="30">
        <f t="shared" si="10"/>
        <v>242.5</v>
      </c>
      <c r="O86" s="108">
        <f t="shared" si="11"/>
        <v>357.5</v>
      </c>
      <c r="P86" s="89">
        <v>2</v>
      </c>
      <c r="Q86" s="89"/>
    </row>
    <row r="87" spans="1:21" ht="15.75" customHeight="1" x14ac:dyDescent="0.5">
      <c r="A87" s="61"/>
      <c r="B87" s="56">
        <v>135</v>
      </c>
      <c r="C87" s="25" t="s">
        <v>267</v>
      </c>
      <c r="D87" s="114" t="s">
        <v>306</v>
      </c>
      <c r="E87" s="114"/>
      <c r="F87" s="114" t="s">
        <v>307</v>
      </c>
      <c r="G87" s="114">
        <v>44</v>
      </c>
      <c r="H87" s="89" t="s">
        <v>803</v>
      </c>
      <c r="I87" s="89" t="s">
        <v>902</v>
      </c>
      <c r="J87" s="59">
        <v>115</v>
      </c>
      <c r="K87" s="59">
        <v>245</v>
      </c>
      <c r="L87" s="59">
        <v>235</v>
      </c>
      <c r="M87" s="60">
        <f t="shared" si="9"/>
        <v>480</v>
      </c>
      <c r="N87" s="30">
        <f t="shared" si="10"/>
        <v>240</v>
      </c>
      <c r="O87" s="108">
        <f t="shared" si="11"/>
        <v>355</v>
      </c>
      <c r="P87" s="89">
        <v>3</v>
      </c>
      <c r="Q87" s="89"/>
      <c r="T87" s="31"/>
      <c r="U87" s="31"/>
    </row>
    <row r="88" spans="1:21" ht="15.75" customHeight="1" x14ac:dyDescent="0.5">
      <c r="A88" s="61"/>
      <c r="B88" s="56">
        <v>284</v>
      </c>
      <c r="C88" s="25" t="s">
        <v>532</v>
      </c>
      <c r="D88" s="57" t="s">
        <v>604</v>
      </c>
      <c r="E88" s="57" t="s">
        <v>611</v>
      </c>
      <c r="F88" s="58" t="s">
        <v>608</v>
      </c>
      <c r="G88" s="58" t="s">
        <v>609</v>
      </c>
      <c r="H88" s="89" t="s">
        <v>803</v>
      </c>
      <c r="I88" s="89" t="s">
        <v>902</v>
      </c>
      <c r="J88" s="59">
        <v>115</v>
      </c>
      <c r="K88" s="59">
        <v>230</v>
      </c>
      <c r="L88" s="59">
        <v>248</v>
      </c>
      <c r="M88" s="60">
        <f t="shared" si="9"/>
        <v>478</v>
      </c>
      <c r="N88" s="30">
        <f t="shared" si="10"/>
        <v>239</v>
      </c>
      <c r="O88" s="108">
        <f t="shared" si="11"/>
        <v>354</v>
      </c>
      <c r="P88" s="89">
        <v>4</v>
      </c>
      <c r="Q88" s="89"/>
      <c r="S88" s="31"/>
      <c r="T88" s="31"/>
      <c r="U88" s="31"/>
    </row>
    <row r="89" spans="1:21" ht="15.75" customHeight="1" x14ac:dyDescent="0.5">
      <c r="A89" s="61"/>
      <c r="B89" s="56">
        <v>55</v>
      </c>
      <c r="C89" s="25" t="s">
        <v>145</v>
      </c>
      <c r="D89" s="57" t="s">
        <v>870</v>
      </c>
      <c r="E89" s="57" t="s">
        <v>199</v>
      </c>
      <c r="F89" s="58" t="s">
        <v>200</v>
      </c>
      <c r="G89" s="58" t="s">
        <v>201</v>
      </c>
      <c r="H89" s="89" t="s">
        <v>803</v>
      </c>
      <c r="I89" s="89" t="s">
        <v>902</v>
      </c>
      <c r="J89" s="59">
        <v>115</v>
      </c>
      <c r="K89" s="59">
        <v>225</v>
      </c>
      <c r="L89" s="59">
        <v>245</v>
      </c>
      <c r="M89" s="60">
        <f t="shared" si="9"/>
        <v>470</v>
      </c>
      <c r="N89" s="30">
        <f t="shared" si="10"/>
        <v>235</v>
      </c>
      <c r="O89" s="108">
        <f t="shared" si="11"/>
        <v>350</v>
      </c>
      <c r="P89" s="89">
        <v>5</v>
      </c>
      <c r="Q89" s="89"/>
    </row>
    <row r="90" spans="1:21" ht="15.75" customHeight="1" x14ac:dyDescent="0.5">
      <c r="A90" s="61"/>
      <c r="B90" s="56">
        <v>283</v>
      </c>
      <c r="C90" s="25" t="s">
        <v>532</v>
      </c>
      <c r="D90" s="57" t="s">
        <v>603</v>
      </c>
      <c r="E90" s="57" t="s">
        <v>539</v>
      </c>
      <c r="F90" s="58" t="s">
        <v>412</v>
      </c>
      <c r="G90" s="58" t="s">
        <v>607</v>
      </c>
      <c r="H90" s="89" t="s">
        <v>803</v>
      </c>
      <c r="I90" s="89" t="s">
        <v>902</v>
      </c>
      <c r="J90" s="59">
        <v>115</v>
      </c>
      <c r="K90" s="59">
        <v>228</v>
      </c>
      <c r="L90" s="59">
        <v>242</v>
      </c>
      <c r="M90" s="60">
        <f t="shared" si="9"/>
        <v>470</v>
      </c>
      <c r="N90" s="30">
        <f t="shared" si="10"/>
        <v>235</v>
      </c>
      <c r="O90" s="108">
        <f t="shared" si="11"/>
        <v>350</v>
      </c>
      <c r="P90" s="89">
        <v>5</v>
      </c>
      <c r="Q90" s="89"/>
    </row>
    <row r="91" spans="1:21" ht="15.75" customHeight="1" x14ac:dyDescent="0.5">
      <c r="A91" s="61"/>
      <c r="B91" s="63">
        <v>282</v>
      </c>
      <c r="C91" t="s">
        <v>612</v>
      </c>
      <c r="D91" s="53" t="s">
        <v>602</v>
      </c>
      <c r="E91" s="65" t="s">
        <v>610</v>
      </c>
      <c r="F91" s="54" t="s">
        <v>605</v>
      </c>
      <c r="G91" s="54" t="s">
        <v>606</v>
      </c>
      <c r="H91" s="122" t="s">
        <v>803</v>
      </c>
      <c r="I91" s="122" t="s">
        <v>902</v>
      </c>
      <c r="J91" s="135">
        <v>115</v>
      </c>
      <c r="K91" s="135">
        <v>225</v>
      </c>
      <c r="L91" s="135">
        <v>244</v>
      </c>
      <c r="M91" s="62">
        <f t="shared" si="9"/>
        <v>469</v>
      </c>
      <c r="N91" s="70">
        <f t="shared" si="10"/>
        <v>234.5</v>
      </c>
      <c r="O91" s="121">
        <f t="shared" si="11"/>
        <v>349.5</v>
      </c>
      <c r="P91" s="122">
        <v>6</v>
      </c>
      <c r="Q91" s="122"/>
    </row>
    <row r="92" spans="1:21" ht="15.75" customHeight="1" x14ac:dyDescent="0.5">
      <c r="A92" s="61"/>
      <c r="B92" s="56">
        <v>134</v>
      </c>
      <c r="C92" s="25" t="s">
        <v>267</v>
      </c>
      <c r="D92" s="98" t="s">
        <v>304</v>
      </c>
      <c r="E92" s="98"/>
      <c r="F92" s="98" t="s">
        <v>305</v>
      </c>
      <c r="G92" s="98">
        <v>6771</v>
      </c>
      <c r="H92" s="89" t="s">
        <v>803</v>
      </c>
      <c r="I92" s="89" t="s">
        <v>902</v>
      </c>
      <c r="J92" s="59">
        <v>115</v>
      </c>
      <c r="K92" s="59">
        <v>218</v>
      </c>
      <c r="L92" s="59">
        <v>242</v>
      </c>
      <c r="M92" s="59">
        <f t="shared" si="9"/>
        <v>460</v>
      </c>
      <c r="N92" s="25">
        <f t="shared" si="10"/>
        <v>230</v>
      </c>
      <c r="O92" s="89">
        <f t="shared" si="11"/>
        <v>345</v>
      </c>
      <c r="P92" s="89">
        <v>7</v>
      </c>
      <c r="Q92" s="89"/>
    </row>
    <row r="93" spans="1:21" ht="15.75" customHeight="1" x14ac:dyDescent="0.5">
      <c r="B93" s="56"/>
      <c r="C93" s="25"/>
      <c r="D93" s="57"/>
      <c r="E93" s="57"/>
      <c r="F93" s="58"/>
      <c r="G93" s="58"/>
      <c r="H93" s="89"/>
      <c r="I93" s="89"/>
      <c r="J93" s="59"/>
      <c r="K93" s="59"/>
      <c r="L93" s="59"/>
      <c r="M93" s="59"/>
      <c r="N93" s="25"/>
      <c r="O93" s="89"/>
      <c r="P93" s="89"/>
      <c r="Q93" s="89"/>
    </row>
    <row r="94" spans="1:21" ht="15.75" customHeight="1" x14ac:dyDescent="0.5">
      <c r="A94" s="61" t="s">
        <v>905</v>
      </c>
      <c r="B94" s="56">
        <v>240</v>
      </c>
      <c r="C94" s="25" t="s">
        <v>460</v>
      </c>
      <c r="D94" s="81" t="s">
        <v>461</v>
      </c>
      <c r="E94" s="81" t="s">
        <v>462</v>
      </c>
      <c r="F94" s="99" t="s">
        <v>799</v>
      </c>
      <c r="G94" s="99" t="s">
        <v>867</v>
      </c>
      <c r="H94" s="89" t="s">
        <v>802</v>
      </c>
      <c r="I94" s="89" t="s">
        <v>902</v>
      </c>
      <c r="J94" s="59">
        <v>115</v>
      </c>
      <c r="K94" s="59">
        <v>265</v>
      </c>
      <c r="L94" s="59">
        <v>237</v>
      </c>
      <c r="M94" s="59">
        <f t="shared" ref="M94:M100" si="12">K94+L94</f>
        <v>502</v>
      </c>
      <c r="N94" s="25">
        <f t="shared" ref="N94:N100" si="13">M94/2</f>
        <v>251</v>
      </c>
      <c r="O94" s="89">
        <f t="shared" ref="O94:O100" si="14">J94+N94</f>
        <v>366</v>
      </c>
      <c r="P94" s="89">
        <v>1</v>
      </c>
      <c r="Q94" s="89"/>
    </row>
    <row r="95" spans="1:21" ht="15.75" customHeight="1" x14ac:dyDescent="0.5">
      <c r="A95" s="61"/>
      <c r="B95" s="56">
        <v>286</v>
      </c>
      <c r="C95" s="25" t="s">
        <v>532</v>
      </c>
      <c r="D95" s="57" t="s">
        <v>597</v>
      </c>
      <c r="E95" s="57" t="s">
        <v>539</v>
      </c>
      <c r="F95" s="58" t="s">
        <v>600</v>
      </c>
      <c r="G95" s="58"/>
      <c r="H95" s="89" t="s">
        <v>802</v>
      </c>
      <c r="I95" s="89" t="s">
        <v>902</v>
      </c>
      <c r="J95" s="59">
        <v>115</v>
      </c>
      <c r="K95" s="59">
        <v>258</v>
      </c>
      <c r="L95" s="59">
        <v>240</v>
      </c>
      <c r="M95" s="59">
        <f t="shared" si="12"/>
        <v>498</v>
      </c>
      <c r="N95" s="25">
        <f t="shared" si="13"/>
        <v>249</v>
      </c>
      <c r="O95" s="89">
        <f t="shared" si="14"/>
        <v>364</v>
      </c>
      <c r="P95" s="89">
        <v>2</v>
      </c>
      <c r="Q95" s="89"/>
    </row>
    <row r="96" spans="1:21" ht="15.75" customHeight="1" x14ac:dyDescent="0.5">
      <c r="A96" s="61"/>
      <c r="B96" s="71">
        <v>9</v>
      </c>
      <c r="C96" s="72" t="s">
        <v>45</v>
      </c>
      <c r="D96" s="136" t="s">
        <v>76</v>
      </c>
      <c r="E96" s="136" t="s">
        <v>77</v>
      </c>
      <c r="F96" s="137" t="s">
        <v>63</v>
      </c>
      <c r="G96" s="137" t="s">
        <v>78</v>
      </c>
      <c r="H96" s="123" t="s">
        <v>802</v>
      </c>
      <c r="I96" s="89" t="s">
        <v>902</v>
      </c>
      <c r="J96" s="73">
        <v>115</v>
      </c>
      <c r="K96" s="73">
        <v>249</v>
      </c>
      <c r="L96" s="73">
        <v>247</v>
      </c>
      <c r="M96" s="74">
        <f t="shared" si="12"/>
        <v>496</v>
      </c>
      <c r="N96" s="75">
        <f t="shared" si="13"/>
        <v>248</v>
      </c>
      <c r="O96" s="123">
        <f t="shared" si="14"/>
        <v>363</v>
      </c>
      <c r="P96" s="124">
        <v>3</v>
      </c>
      <c r="Q96" s="124">
        <v>46</v>
      </c>
    </row>
    <row r="97" spans="1:17" ht="15.75" customHeight="1" x14ac:dyDescent="0.5">
      <c r="A97" s="61"/>
      <c r="B97" s="56">
        <v>17</v>
      </c>
      <c r="C97" s="57" t="s">
        <v>45</v>
      </c>
      <c r="D97" s="57" t="s">
        <v>89</v>
      </c>
      <c r="E97" s="57" t="s">
        <v>52</v>
      </c>
      <c r="F97" s="58" t="s">
        <v>90</v>
      </c>
      <c r="G97" s="58" t="s">
        <v>91</v>
      </c>
      <c r="H97" s="108" t="s">
        <v>802</v>
      </c>
      <c r="I97" s="89" t="s">
        <v>902</v>
      </c>
      <c r="J97" s="59">
        <v>115</v>
      </c>
      <c r="K97" s="59">
        <v>257</v>
      </c>
      <c r="L97" s="59">
        <v>239</v>
      </c>
      <c r="M97" s="60">
        <f t="shared" si="12"/>
        <v>496</v>
      </c>
      <c r="N97" s="30">
        <f t="shared" si="13"/>
        <v>248</v>
      </c>
      <c r="O97" s="108">
        <f t="shared" si="14"/>
        <v>363</v>
      </c>
      <c r="P97" s="89">
        <v>4</v>
      </c>
      <c r="Q97" s="89">
        <v>44.5</v>
      </c>
    </row>
    <row r="98" spans="1:17" ht="15.75" customHeight="1" x14ac:dyDescent="0.5">
      <c r="A98" s="61"/>
      <c r="B98" s="56">
        <v>285</v>
      </c>
      <c r="C98" s="25" t="s">
        <v>532</v>
      </c>
      <c r="D98" s="57" t="s">
        <v>596</v>
      </c>
      <c r="E98" s="57" t="s">
        <v>580</v>
      </c>
      <c r="F98" s="58" t="s">
        <v>598</v>
      </c>
      <c r="G98" s="58" t="s">
        <v>599</v>
      </c>
      <c r="H98" s="108" t="s">
        <v>802</v>
      </c>
      <c r="I98" s="89" t="s">
        <v>902</v>
      </c>
      <c r="J98" s="59">
        <v>115</v>
      </c>
      <c r="K98" s="59">
        <v>258</v>
      </c>
      <c r="L98" s="59">
        <v>231</v>
      </c>
      <c r="M98" s="60">
        <f t="shared" si="12"/>
        <v>489</v>
      </c>
      <c r="N98" s="30">
        <f t="shared" si="13"/>
        <v>244.5</v>
      </c>
      <c r="O98" s="108">
        <f t="shared" si="14"/>
        <v>359.5</v>
      </c>
      <c r="P98" s="89">
        <v>5</v>
      </c>
      <c r="Q98" s="89"/>
    </row>
    <row r="99" spans="1:17" ht="15.75" customHeight="1" x14ac:dyDescent="0.5">
      <c r="A99" s="61"/>
      <c r="B99" s="56">
        <v>241</v>
      </c>
      <c r="C99" s="25" t="s">
        <v>460</v>
      </c>
      <c r="D99" s="81" t="s">
        <v>709</v>
      </c>
      <c r="E99" s="81" t="s">
        <v>500</v>
      </c>
      <c r="F99" s="99" t="s">
        <v>251</v>
      </c>
      <c r="G99" s="99" t="s">
        <v>800</v>
      </c>
      <c r="H99" s="108" t="s">
        <v>802</v>
      </c>
      <c r="I99" s="89" t="s">
        <v>902</v>
      </c>
      <c r="J99" s="59">
        <v>112</v>
      </c>
      <c r="K99" s="59">
        <v>253</v>
      </c>
      <c r="L99" s="59">
        <v>223</v>
      </c>
      <c r="M99" s="60">
        <f t="shared" si="12"/>
        <v>476</v>
      </c>
      <c r="N99" s="30">
        <f t="shared" si="13"/>
        <v>238</v>
      </c>
      <c r="O99" s="108">
        <f t="shared" si="14"/>
        <v>350</v>
      </c>
      <c r="P99" s="89">
        <v>6</v>
      </c>
      <c r="Q99" s="89"/>
    </row>
    <row r="100" spans="1:17" ht="15.75" customHeight="1" x14ac:dyDescent="0.5">
      <c r="A100" s="61"/>
      <c r="B100" s="56">
        <v>100</v>
      </c>
      <c r="C100" s="25" t="s">
        <v>209</v>
      </c>
      <c r="D100" s="57" t="s">
        <v>233</v>
      </c>
      <c r="E100" s="57"/>
      <c r="F100" s="58" t="s">
        <v>234</v>
      </c>
      <c r="G100" s="58" t="s">
        <v>235</v>
      </c>
      <c r="H100" s="108" t="s">
        <v>802</v>
      </c>
      <c r="I100" s="89" t="s">
        <v>902</v>
      </c>
      <c r="J100" s="59">
        <v>115</v>
      </c>
      <c r="K100" s="59">
        <v>239</v>
      </c>
      <c r="L100" s="59">
        <v>221</v>
      </c>
      <c r="M100" s="60">
        <f t="shared" si="12"/>
        <v>460</v>
      </c>
      <c r="N100" s="30">
        <f t="shared" si="13"/>
        <v>230</v>
      </c>
      <c r="O100" s="108">
        <f t="shared" si="14"/>
        <v>345</v>
      </c>
      <c r="P100" s="89">
        <v>7</v>
      </c>
      <c r="Q100" s="89"/>
    </row>
    <row r="101" spans="1:17" ht="15.75" customHeight="1" x14ac:dyDescent="0.5">
      <c r="A101" s="61"/>
      <c r="B101" s="56"/>
      <c r="C101" s="25"/>
      <c r="D101" s="57"/>
      <c r="E101" s="57"/>
      <c r="F101" s="58"/>
      <c r="G101" s="58"/>
      <c r="H101" s="89"/>
      <c r="I101" s="89"/>
      <c r="J101" s="59"/>
      <c r="K101" s="59"/>
      <c r="L101" s="59"/>
      <c r="M101" s="59"/>
      <c r="N101" s="25"/>
      <c r="O101" s="89"/>
      <c r="P101" s="89"/>
      <c r="Q101" s="89"/>
    </row>
    <row r="102" spans="1:17" ht="15.75" customHeight="1" x14ac:dyDescent="0.5">
      <c r="A102" s="61" t="s">
        <v>15</v>
      </c>
      <c r="B102" s="56">
        <v>287</v>
      </c>
      <c r="C102" s="25" t="s">
        <v>532</v>
      </c>
      <c r="D102" s="57" t="s">
        <v>567</v>
      </c>
      <c r="E102" s="57" t="s">
        <v>579</v>
      </c>
      <c r="F102" s="58" t="s">
        <v>542</v>
      </c>
      <c r="G102" s="141" t="s">
        <v>572</v>
      </c>
      <c r="H102" s="149" t="s">
        <v>803</v>
      </c>
      <c r="I102" s="149" t="s">
        <v>909</v>
      </c>
      <c r="J102" s="87">
        <v>115</v>
      </c>
      <c r="K102" s="59">
        <v>255</v>
      </c>
      <c r="L102" s="59">
        <v>251</v>
      </c>
      <c r="M102" s="60">
        <f t="shared" ref="M102:M131" si="15">K102+L102</f>
        <v>506</v>
      </c>
      <c r="N102" s="30">
        <f t="shared" ref="N102:N131" si="16">M102/2</f>
        <v>253</v>
      </c>
      <c r="O102" s="108">
        <f t="shared" ref="O102:O131" si="17">J102+N102</f>
        <v>368</v>
      </c>
      <c r="P102" s="89">
        <v>1</v>
      </c>
      <c r="Q102" s="89"/>
    </row>
    <row r="103" spans="1:17" ht="15.75" customHeight="1" x14ac:dyDescent="0.5">
      <c r="A103" s="61"/>
      <c r="B103" s="56">
        <v>242</v>
      </c>
      <c r="C103" s="25" t="s">
        <v>460</v>
      </c>
      <c r="D103" s="81" t="s">
        <v>496</v>
      </c>
      <c r="E103" s="81" t="s">
        <v>484</v>
      </c>
      <c r="F103" s="99" t="s">
        <v>497</v>
      </c>
      <c r="G103" s="142" t="s">
        <v>498</v>
      </c>
      <c r="H103" s="149" t="s">
        <v>803</v>
      </c>
      <c r="I103" s="149" t="s">
        <v>909</v>
      </c>
      <c r="J103" s="87">
        <v>115</v>
      </c>
      <c r="K103" s="59">
        <v>251</v>
      </c>
      <c r="L103" s="59">
        <v>253</v>
      </c>
      <c r="M103" s="60">
        <f t="shared" si="15"/>
        <v>504</v>
      </c>
      <c r="N103" s="30">
        <f t="shared" si="16"/>
        <v>252</v>
      </c>
      <c r="O103" s="108">
        <f t="shared" si="17"/>
        <v>367</v>
      </c>
      <c r="P103" s="89">
        <v>2</v>
      </c>
      <c r="Q103" s="89"/>
    </row>
    <row r="104" spans="1:17" ht="15.75" customHeight="1" x14ac:dyDescent="0.5">
      <c r="A104" s="61"/>
      <c r="B104" s="56">
        <v>288</v>
      </c>
      <c r="C104" s="25" t="s">
        <v>532</v>
      </c>
      <c r="D104" s="57" t="s">
        <v>568</v>
      </c>
      <c r="E104" s="57" t="s">
        <v>580</v>
      </c>
      <c r="F104" s="58" t="s">
        <v>573</v>
      </c>
      <c r="G104" s="141" t="s">
        <v>574</v>
      </c>
      <c r="H104" s="149" t="s">
        <v>803</v>
      </c>
      <c r="I104" s="149" t="s">
        <v>909</v>
      </c>
      <c r="J104" s="97">
        <v>115</v>
      </c>
      <c r="K104" s="60">
        <v>252</v>
      </c>
      <c r="L104" s="60">
        <v>251</v>
      </c>
      <c r="M104" s="60">
        <f t="shared" si="15"/>
        <v>503</v>
      </c>
      <c r="N104" s="30">
        <f t="shared" si="16"/>
        <v>251.5</v>
      </c>
      <c r="O104" s="108">
        <f t="shared" si="17"/>
        <v>366.5</v>
      </c>
      <c r="P104" s="89">
        <v>3</v>
      </c>
      <c r="Q104" s="89"/>
    </row>
    <row r="105" spans="1:17" ht="15.75" customHeight="1" x14ac:dyDescent="0.5">
      <c r="A105" s="61"/>
      <c r="B105" s="56">
        <v>136</v>
      </c>
      <c r="C105" s="25" t="s">
        <v>267</v>
      </c>
      <c r="D105" s="114" t="s">
        <v>308</v>
      </c>
      <c r="E105" s="114"/>
      <c r="F105" s="114" t="s">
        <v>309</v>
      </c>
      <c r="G105" s="143">
        <v>7766</v>
      </c>
      <c r="H105" s="149" t="s">
        <v>803</v>
      </c>
      <c r="I105" s="149" t="s">
        <v>909</v>
      </c>
      <c r="J105" s="97">
        <v>115</v>
      </c>
      <c r="K105" s="60">
        <v>251</v>
      </c>
      <c r="L105" s="60">
        <v>251</v>
      </c>
      <c r="M105" s="60">
        <f t="shared" si="15"/>
        <v>502</v>
      </c>
      <c r="N105" s="30">
        <f t="shared" si="16"/>
        <v>251</v>
      </c>
      <c r="O105" s="108">
        <f t="shared" si="17"/>
        <v>366</v>
      </c>
      <c r="P105" s="89">
        <v>4</v>
      </c>
      <c r="Q105" s="89"/>
    </row>
    <row r="106" spans="1:17" ht="15.75" customHeight="1" x14ac:dyDescent="0.5">
      <c r="A106" s="61"/>
      <c r="B106" s="56">
        <v>291</v>
      </c>
      <c r="C106" s="25" t="s">
        <v>532</v>
      </c>
      <c r="D106" s="57" t="s">
        <v>571</v>
      </c>
      <c r="E106" s="57" t="s">
        <v>561</v>
      </c>
      <c r="F106" s="58" t="s">
        <v>514</v>
      </c>
      <c r="G106" s="141" t="s">
        <v>578</v>
      </c>
      <c r="H106" s="149" t="s">
        <v>803</v>
      </c>
      <c r="I106" s="149" t="s">
        <v>909</v>
      </c>
      <c r="J106" s="97">
        <v>115</v>
      </c>
      <c r="K106" s="60">
        <v>252</v>
      </c>
      <c r="L106" s="60">
        <v>247</v>
      </c>
      <c r="M106" s="60">
        <f t="shared" si="15"/>
        <v>499</v>
      </c>
      <c r="N106" s="30">
        <f t="shared" si="16"/>
        <v>249.5</v>
      </c>
      <c r="O106" s="108">
        <f t="shared" si="17"/>
        <v>364.5</v>
      </c>
      <c r="P106" s="89">
        <v>5</v>
      </c>
      <c r="Q106" s="89"/>
    </row>
    <row r="107" spans="1:17" ht="15.75" customHeight="1" x14ac:dyDescent="0.5">
      <c r="A107" s="61"/>
      <c r="B107" s="56">
        <v>289</v>
      </c>
      <c r="C107" s="25" t="s">
        <v>532</v>
      </c>
      <c r="D107" s="57" t="s">
        <v>569</v>
      </c>
      <c r="E107" s="57" t="s">
        <v>581</v>
      </c>
      <c r="F107" s="58" t="s">
        <v>575</v>
      </c>
      <c r="G107" s="141" t="s">
        <v>576</v>
      </c>
      <c r="H107" s="149" t="s">
        <v>803</v>
      </c>
      <c r="I107" s="149" t="s">
        <v>909</v>
      </c>
      <c r="J107" s="97">
        <v>115</v>
      </c>
      <c r="K107" s="60">
        <v>251</v>
      </c>
      <c r="L107" s="60">
        <v>244</v>
      </c>
      <c r="M107" s="60">
        <f t="shared" si="15"/>
        <v>495</v>
      </c>
      <c r="N107" s="30">
        <f t="shared" si="16"/>
        <v>247.5</v>
      </c>
      <c r="O107" s="108">
        <f t="shared" si="17"/>
        <v>362.5</v>
      </c>
      <c r="P107" s="89">
        <v>6</v>
      </c>
      <c r="Q107" s="89"/>
    </row>
    <row r="108" spans="1:17" ht="15.75" customHeight="1" x14ac:dyDescent="0.5">
      <c r="A108" s="61"/>
      <c r="B108" s="56">
        <v>290</v>
      </c>
      <c r="C108" s="25" t="s">
        <v>532</v>
      </c>
      <c r="D108" s="57" t="s">
        <v>570</v>
      </c>
      <c r="E108" s="57" t="s">
        <v>582</v>
      </c>
      <c r="F108" s="58" t="s">
        <v>557</v>
      </c>
      <c r="G108" s="141" t="s">
        <v>577</v>
      </c>
      <c r="H108" s="149" t="s">
        <v>803</v>
      </c>
      <c r="I108" s="149" t="s">
        <v>909</v>
      </c>
      <c r="J108" s="97">
        <v>115</v>
      </c>
      <c r="K108" s="60">
        <v>255</v>
      </c>
      <c r="L108" s="60">
        <v>240</v>
      </c>
      <c r="M108" s="60">
        <f t="shared" si="15"/>
        <v>495</v>
      </c>
      <c r="N108" s="30">
        <f t="shared" si="16"/>
        <v>247.5</v>
      </c>
      <c r="O108" s="108">
        <f t="shared" si="17"/>
        <v>362.5</v>
      </c>
      <c r="P108" s="89">
        <v>6</v>
      </c>
      <c r="Q108" s="89"/>
    </row>
    <row r="109" spans="1:17" ht="15.75" customHeight="1" x14ac:dyDescent="0.5">
      <c r="A109" s="61"/>
      <c r="B109" s="56">
        <v>360</v>
      </c>
      <c r="C109" s="25" t="s">
        <v>711</v>
      </c>
      <c r="D109" s="25" t="s">
        <v>714</v>
      </c>
      <c r="E109" s="57"/>
      <c r="F109" s="58" t="s">
        <v>756</v>
      </c>
      <c r="G109" s="141" t="s">
        <v>757</v>
      </c>
      <c r="H109" s="149" t="s">
        <v>803</v>
      </c>
      <c r="I109" s="149" t="s">
        <v>909</v>
      </c>
      <c r="J109" s="147">
        <v>115</v>
      </c>
      <c r="K109" s="70">
        <v>243</v>
      </c>
      <c r="L109" s="70">
        <v>250</v>
      </c>
      <c r="M109" s="60">
        <f t="shared" si="15"/>
        <v>493</v>
      </c>
      <c r="N109" s="30">
        <f t="shared" si="16"/>
        <v>246.5</v>
      </c>
      <c r="O109" s="108">
        <f t="shared" si="17"/>
        <v>361.5</v>
      </c>
      <c r="P109" s="89">
        <v>7</v>
      </c>
      <c r="Q109" s="89"/>
    </row>
    <row r="110" spans="1:17" ht="15.75" customHeight="1" x14ac:dyDescent="0.5">
      <c r="A110" s="61"/>
      <c r="B110" s="56">
        <v>57</v>
      </c>
      <c r="C110" s="25" t="s">
        <v>145</v>
      </c>
      <c r="D110" s="57" t="s">
        <v>183</v>
      </c>
      <c r="E110" s="57" t="s">
        <v>194</v>
      </c>
      <c r="F110" s="58" t="s">
        <v>184</v>
      </c>
      <c r="G110" s="141" t="s">
        <v>185</v>
      </c>
      <c r="H110" s="149" t="s">
        <v>803</v>
      </c>
      <c r="I110" s="149" t="s">
        <v>909</v>
      </c>
      <c r="J110" s="87">
        <v>115</v>
      </c>
      <c r="K110" s="59">
        <v>254</v>
      </c>
      <c r="L110" s="59">
        <v>233</v>
      </c>
      <c r="M110" s="60">
        <f t="shared" si="15"/>
        <v>487</v>
      </c>
      <c r="N110" s="30">
        <f t="shared" si="16"/>
        <v>243.5</v>
      </c>
      <c r="O110" s="108">
        <f t="shared" si="17"/>
        <v>358.5</v>
      </c>
      <c r="P110" s="89">
        <v>8</v>
      </c>
      <c r="Q110" s="89"/>
    </row>
    <row r="111" spans="1:17" ht="15.75" customHeight="1" x14ac:dyDescent="0.5">
      <c r="A111" s="61"/>
      <c r="B111" s="56">
        <v>10</v>
      </c>
      <c r="C111" s="25" t="s">
        <v>45</v>
      </c>
      <c r="D111" s="57" t="s">
        <v>70</v>
      </c>
      <c r="E111" s="57" t="s">
        <v>71</v>
      </c>
      <c r="F111" s="58" t="s">
        <v>72</v>
      </c>
      <c r="G111" s="141" t="s">
        <v>73</v>
      </c>
      <c r="H111" s="149" t="s">
        <v>803</v>
      </c>
      <c r="I111" s="149" t="s">
        <v>909</v>
      </c>
      <c r="J111" s="87">
        <v>115</v>
      </c>
      <c r="K111" s="59">
        <v>229</v>
      </c>
      <c r="L111" s="59">
        <v>256</v>
      </c>
      <c r="M111" s="60">
        <f t="shared" si="15"/>
        <v>485</v>
      </c>
      <c r="N111" s="30">
        <f t="shared" si="16"/>
        <v>242.5</v>
      </c>
      <c r="O111" s="108">
        <f t="shared" si="17"/>
        <v>357.5</v>
      </c>
      <c r="P111" s="89">
        <v>9</v>
      </c>
      <c r="Q111" s="89"/>
    </row>
    <row r="112" spans="1:17" ht="15.75" customHeight="1" x14ac:dyDescent="0.5">
      <c r="A112" s="61"/>
      <c r="B112" s="56">
        <v>101</v>
      </c>
      <c r="C112" s="25" t="s">
        <v>209</v>
      </c>
      <c r="D112" s="57" t="s">
        <v>236</v>
      </c>
      <c r="E112" s="57"/>
      <c r="F112" s="58" t="s">
        <v>118</v>
      </c>
      <c r="G112" s="141" t="s">
        <v>237</v>
      </c>
      <c r="H112" s="149" t="s">
        <v>803</v>
      </c>
      <c r="I112" s="149" t="s">
        <v>909</v>
      </c>
      <c r="J112" s="87">
        <v>112</v>
      </c>
      <c r="K112" s="59">
        <v>246</v>
      </c>
      <c r="L112" s="59">
        <v>236</v>
      </c>
      <c r="M112" s="60">
        <f t="shared" si="15"/>
        <v>482</v>
      </c>
      <c r="N112" s="30">
        <f t="shared" si="16"/>
        <v>241</v>
      </c>
      <c r="O112" s="108">
        <f t="shared" si="17"/>
        <v>353</v>
      </c>
      <c r="P112" s="89">
        <v>10</v>
      </c>
      <c r="Q112" s="89"/>
    </row>
    <row r="113" spans="1:17" ht="15.75" customHeight="1" x14ac:dyDescent="0.5">
      <c r="A113" s="61"/>
      <c r="B113" s="56">
        <v>358</v>
      </c>
      <c r="C113" s="25" t="s">
        <v>711</v>
      </c>
      <c r="D113" s="25" t="s">
        <v>751</v>
      </c>
      <c r="E113" s="98"/>
      <c r="F113" s="58" t="s">
        <v>753</v>
      </c>
      <c r="G113" s="141" t="s">
        <v>754</v>
      </c>
      <c r="H113" s="149" t="s">
        <v>803</v>
      </c>
      <c r="I113" s="149" t="s">
        <v>909</v>
      </c>
      <c r="J113" s="88">
        <v>115</v>
      </c>
      <c r="K113" s="25">
        <v>229</v>
      </c>
      <c r="L113" s="25">
        <v>247</v>
      </c>
      <c r="M113" s="60">
        <f t="shared" si="15"/>
        <v>476</v>
      </c>
      <c r="N113" s="30">
        <f t="shared" si="16"/>
        <v>238</v>
      </c>
      <c r="O113" s="108">
        <f t="shared" si="17"/>
        <v>353</v>
      </c>
      <c r="P113" s="89">
        <v>11</v>
      </c>
      <c r="Q113" s="89"/>
    </row>
    <row r="114" spans="1:17" ht="15.75" customHeight="1" x14ac:dyDescent="0.5">
      <c r="A114" s="61"/>
      <c r="B114" s="56">
        <v>388</v>
      </c>
      <c r="C114" s="25" t="s">
        <v>826</v>
      </c>
      <c r="D114" s="25" t="s">
        <v>830</v>
      </c>
      <c r="E114" s="57"/>
      <c r="F114" s="58" t="s">
        <v>831</v>
      </c>
      <c r="G114" s="141" t="s">
        <v>832</v>
      </c>
      <c r="H114" s="149" t="s">
        <v>803</v>
      </c>
      <c r="I114" s="149" t="s">
        <v>909</v>
      </c>
      <c r="J114" s="87">
        <v>114</v>
      </c>
      <c r="K114" s="59">
        <v>245</v>
      </c>
      <c r="L114" s="59">
        <v>232</v>
      </c>
      <c r="M114" s="60">
        <f t="shared" si="15"/>
        <v>477</v>
      </c>
      <c r="N114" s="30">
        <f t="shared" si="16"/>
        <v>238.5</v>
      </c>
      <c r="O114" s="108">
        <f t="shared" si="17"/>
        <v>352.5</v>
      </c>
      <c r="P114" s="89">
        <v>12</v>
      </c>
      <c r="Q114" s="89"/>
    </row>
    <row r="115" spans="1:17" ht="15.75" customHeight="1" x14ac:dyDescent="0.5">
      <c r="A115" s="61"/>
      <c r="B115" s="56">
        <v>390</v>
      </c>
      <c r="C115" s="25" t="s">
        <v>826</v>
      </c>
      <c r="D115" s="25" t="s">
        <v>835</v>
      </c>
      <c r="E115" s="57"/>
      <c r="F115" s="58" t="s">
        <v>822</v>
      </c>
      <c r="G115" s="141" t="s">
        <v>878</v>
      </c>
      <c r="H115" s="149" t="s">
        <v>803</v>
      </c>
      <c r="I115" s="149" t="s">
        <v>909</v>
      </c>
      <c r="J115" s="87">
        <v>115</v>
      </c>
      <c r="K115" s="59">
        <v>244</v>
      </c>
      <c r="L115" s="59">
        <v>230</v>
      </c>
      <c r="M115" s="60">
        <f t="shared" si="15"/>
        <v>474</v>
      </c>
      <c r="N115" s="30">
        <f t="shared" si="16"/>
        <v>237</v>
      </c>
      <c r="O115" s="108">
        <f t="shared" si="17"/>
        <v>352</v>
      </c>
      <c r="P115" s="89">
        <v>13</v>
      </c>
      <c r="Q115" s="89"/>
    </row>
    <row r="116" spans="1:17" ht="15.75" customHeight="1" x14ac:dyDescent="0.5">
      <c r="A116" s="61"/>
      <c r="B116" s="56">
        <v>137</v>
      </c>
      <c r="C116" s="25" t="s">
        <v>267</v>
      </c>
      <c r="D116" s="114" t="s">
        <v>310</v>
      </c>
      <c r="E116" s="114"/>
      <c r="F116" s="114" t="s">
        <v>311</v>
      </c>
      <c r="G116" s="143" t="s">
        <v>312</v>
      </c>
      <c r="H116" s="149" t="s">
        <v>803</v>
      </c>
      <c r="I116" s="149" t="s">
        <v>909</v>
      </c>
      <c r="J116" s="87">
        <v>115</v>
      </c>
      <c r="K116" s="59">
        <v>240</v>
      </c>
      <c r="L116" s="59">
        <v>233</v>
      </c>
      <c r="M116" s="60">
        <f t="shared" si="15"/>
        <v>473</v>
      </c>
      <c r="N116" s="30">
        <f t="shared" si="16"/>
        <v>236.5</v>
      </c>
      <c r="O116" s="108">
        <f t="shared" si="17"/>
        <v>351.5</v>
      </c>
      <c r="P116" s="89">
        <v>14</v>
      </c>
      <c r="Q116" s="89"/>
    </row>
    <row r="117" spans="1:17" ht="15.75" customHeight="1" x14ac:dyDescent="0.5">
      <c r="A117" s="61"/>
      <c r="B117" s="56">
        <v>387</v>
      </c>
      <c r="C117" s="25" t="s">
        <v>826</v>
      </c>
      <c r="D117" s="25" t="s">
        <v>821</v>
      </c>
      <c r="E117" s="57"/>
      <c r="F117" s="58" t="s">
        <v>797</v>
      </c>
      <c r="G117" s="141" t="s">
        <v>829</v>
      </c>
      <c r="H117" s="149" t="s">
        <v>803</v>
      </c>
      <c r="I117" s="149" t="s">
        <v>909</v>
      </c>
      <c r="J117" s="87">
        <v>113</v>
      </c>
      <c r="K117" s="59">
        <v>245</v>
      </c>
      <c r="L117" s="59">
        <v>230</v>
      </c>
      <c r="M117" s="60">
        <f t="shared" si="15"/>
        <v>475</v>
      </c>
      <c r="N117" s="30">
        <f t="shared" si="16"/>
        <v>237.5</v>
      </c>
      <c r="O117" s="108">
        <f t="shared" si="17"/>
        <v>350.5</v>
      </c>
      <c r="P117" s="89">
        <v>15</v>
      </c>
      <c r="Q117" s="89"/>
    </row>
    <row r="118" spans="1:17" ht="15.75" customHeight="1" x14ac:dyDescent="0.5">
      <c r="A118" s="61"/>
      <c r="B118" s="56">
        <v>102</v>
      </c>
      <c r="C118" s="25" t="s">
        <v>209</v>
      </c>
      <c r="D118" s="57" t="s">
        <v>238</v>
      </c>
      <c r="E118" s="57"/>
      <c r="F118" s="58" t="s">
        <v>184</v>
      </c>
      <c r="G118" s="141" t="s">
        <v>239</v>
      </c>
      <c r="H118" s="149" t="s">
        <v>803</v>
      </c>
      <c r="I118" s="149" t="s">
        <v>909</v>
      </c>
      <c r="J118" s="87">
        <v>114</v>
      </c>
      <c r="K118" s="59">
        <v>228</v>
      </c>
      <c r="L118" s="59">
        <v>245</v>
      </c>
      <c r="M118" s="60">
        <f t="shared" si="15"/>
        <v>473</v>
      </c>
      <c r="N118" s="30">
        <f t="shared" si="16"/>
        <v>236.5</v>
      </c>
      <c r="O118" s="108">
        <f t="shared" si="17"/>
        <v>350.5</v>
      </c>
      <c r="P118" s="89">
        <v>16</v>
      </c>
      <c r="Q118" s="89"/>
    </row>
    <row r="119" spans="1:17" ht="15.75" customHeight="1" x14ac:dyDescent="0.5">
      <c r="A119" s="61"/>
      <c r="B119" s="56">
        <v>359</v>
      </c>
      <c r="C119" s="25" t="s">
        <v>711</v>
      </c>
      <c r="D119" s="76" t="s">
        <v>752</v>
      </c>
      <c r="E119" s="77"/>
      <c r="F119" s="78" t="s">
        <v>720</v>
      </c>
      <c r="G119" s="144" t="s">
        <v>755</v>
      </c>
      <c r="H119" s="149" t="s">
        <v>803</v>
      </c>
      <c r="I119" s="149" t="s">
        <v>909</v>
      </c>
      <c r="J119" s="88">
        <v>115</v>
      </c>
      <c r="K119" s="25">
        <v>226</v>
      </c>
      <c r="L119" s="25">
        <v>244</v>
      </c>
      <c r="M119" s="60">
        <f t="shared" si="15"/>
        <v>470</v>
      </c>
      <c r="N119" s="30">
        <f t="shared" si="16"/>
        <v>235</v>
      </c>
      <c r="O119" s="108">
        <f t="shared" si="17"/>
        <v>350</v>
      </c>
      <c r="P119" s="89">
        <v>17</v>
      </c>
      <c r="Q119" s="89"/>
    </row>
    <row r="120" spans="1:17" ht="15.75" customHeight="1" x14ac:dyDescent="0.5">
      <c r="A120" s="61"/>
      <c r="B120" s="56">
        <v>58</v>
      </c>
      <c r="C120" s="25" t="s">
        <v>145</v>
      </c>
      <c r="D120" s="57" t="s">
        <v>195</v>
      </c>
      <c r="E120" s="57" t="s">
        <v>196</v>
      </c>
      <c r="F120" s="58" t="s">
        <v>197</v>
      </c>
      <c r="G120" s="141" t="s">
        <v>198</v>
      </c>
      <c r="H120" s="149" t="s">
        <v>803</v>
      </c>
      <c r="I120" s="149" t="s">
        <v>909</v>
      </c>
      <c r="J120" s="87">
        <v>113</v>
      </c>
      <c r="K120" s="59">
        <v>241</v>
      </c>
      <c r="L120" s="59">
        <v>232</v>
      </c>
      <c r="M120" s="60">
        <f t="shared" si="15"/>
        <v>473</v>
      </c>
      <c r="N120" s="30">
        <f t="shared" si="16"/>
        <v>236.5</v>
      </c>
      <c r="O120" s="108">
        <f t="shared" si="17"/>
        <v>349.5</v>
      </c>
      <c r="P120" s="89">
        <v>18</v>
      </c>
      <c r="Q120" s="89"/>
    </row>
    <row r="121" spans="1:17" ht="15.75" customHeight="1" x14ac:dyDescent="0.5">
      <c r="A121" s="61"/>
      <c r="B121" s="56">
        <v>139</v>
      </c>
      <c r="C121" s="25" t="s">
        <v>267</v>
      </c>
      <c r="D121" s="98" t="s">
        <v>288</v>
      </c>
      <c r="E121" s="98"/>
      <c r="F121" s="98" t="s">
        <v>179</v>
      </c>
      <c r="G121" s="145">
        <v>109</v>
      </c>
      <c r="H121" s="149" t="s">
        <v>803</v>
      </c>
      <c r="I121" s="149" t="s">
        <v>909</v>
      </c>
      <c r="J121" s="87">
        <v>115</v>
      </c>
      <c r="K121" s="59">
        <v>228</v>
      </c>
      <c r="L121" s="59">
        <v>240</v>
      </c>
      <c r="M121" s="60">
        <f t="shared" si="15"/>
        <v>468</v>
      </c>
      <c r="N121" s="30">
        <f t="shared" si="16"/>
        <v>234</v>
      </c>
      <c r="O121" s="108">
        <f t="shared" si="17"/>
        <v>349</v>
      </c>
      <c r="P121" s="89">
        <v>19</v>
      </c>
      <c r="Q121" s="89"/>
    </row>
    <row r="122" spans="1:17" ht="15.75" customHeight="1" x14ac:dyDescent="0.5">
      <c r="A122" s="61"/>
      <c r="B122" s="56">
        <v>198</v>
      </c>
      <c r="C122" s="25" t="s">
        <v>387</v>
      </c>
      <c r="D122" s="98"/>
      <c r="E122" s="58" t="s">
        <v>389</v>
      </c>
      <c r="F122" s="58" t="s">
        <v>392</v>
      </c>
      <c r="G122" s="141" t="s">
        <v>393</v>
      </c>
      <c r="H122" s="149" t="s">
        <v>803</v>
      </c>
      <c r="I122" s="149" t="s">
        <v>909</v>
      </c>
      <c r="J122" s="87">
        <v>113</v>
      </c>
      <c r="K122" s="59">
        <v>223</v>
      </c>
      <c r="L122" s="59">
        <v>245</v>
      </c>
      <c r="M122" s="60">
        <f t="shared" si="15"/>
        <v>468</v>
      </c>
      <c r="N122" s="30">
        <f t="shared" si="16"/>
        <v>234</v>
      </c>
      <c r="O122" s="108">
        <f t="shared" si="17"/>
        <v>347</v>
      </c>
      <c r="P122" s="89">
        <v>20</v>
      </c>
      <c r="Q122" s="89"/>
    </row>
    <row r="123" spans="1:17" ht="15.75" customHeight="1" x14ac:dyDescent="0.5">
      <c r="A123" s="61"/>
      <c r="B123" s="56">
        <v>200</v>
      </c>
      <c r="C123" s="25" t="s">
        <v>387</v>
      </c>
      <c r="D123" s="98"/>
      <c r="E123" s="57" t="s">
        <v>396</v>
      </c>
      <c r="F123" s="58" t="s">
        <v>397</v>
      </c>
      <c r="G123" s="141" t="s">
        <v>398</v>
      </c>
      <c r="H123" s="149" t="s">
        <v>803</v>
      </c>
      <c r="I123" s="149" t="s">
        <v>909</v>
      </c>
      <c r="J123" s="87">
        <v>114</v>
      </c>
      <c r="K123" s="59">
        <v>229</v>
      </c>
      <c r="L123" s="59">
        <v>236</v>
      </c>
      <c r="M123" s="60">
        <f t="shared" si="15"/>
        <v>465</v>
      </c>
      <c r="N123" s="30">
        <f t="shared" si="16"/>
        <v>232.5</v>
      </c>
      <c r="O123" s="108">
        <f t="shared" si="17"/>
        <v>346.5</v>
      </c>
      <c r="P123" s="89">
        <v>21</v>
      </c>
      <c r="Q123" s="89"/>
    </row>
    <row r="124" spans="1:17" ht="15.75" customHeight="1" x14ac:dyDescent="0.5">
      <c r="A124" s="61"/>
      <c r="B124" s="56">
        <v>11</v>
      </c>
      <c r="C124" s="25" t="s">
        <v>45</v>
      </c>
      <c r="D124" s="57" t="s">
        <v>74</v>
      </c>
      <c r="E124" s="57" t="s">
        <v>56</v>
      </c>
      <c r="F124" s="58" t="s">
        <v>63</v>
      </c>
      <c r="G124" s="141" t="s">
        <v>75</v>
      </c>
      <c r="H124" s="149" t="s">
        <v>803</v>
      </c>
      <c r="I124" s="149" t="s">
        <v>909</v>
      </c>
      <c r="J124" s="87">
        <v>115</v>
      </c>
      <c r="K124" s="59">
        <v>226</v>
      </c>
      <c r="L124" s="59">
        <v>234</v>
      </c>
      <c r="M124" s="60">
        <f t="shared" si="15"/>
        <v>460</v>
      </c>
      <c r="N124" s="30">
        <f t="shared" si="16"/>
        <v>230</v>
      </c>
      <c r="O124" s="108">
        <f t="shared" si="17"/>
        <v>345</v>
      </c>
      <c r="P124" s="89">
        <v>22</v>
      </c>
      <c r="Q124" s="89"/>
    </row>
    <row r="125" spans="1:17" ht="15.75" customHeight="1" x14ac:dyDescent="0.5">
      <c r="A125" s="61"/>
      <c r="B125" s="56">
        <v>201</v>
      </c>
      <c r="C125" s="25" t="s">
        <v>401</v>
      </c>
      <c r="D125" s="98"/>
      <c r="E125" s="57" t="s">
        <v>399</v>
      </c>
      <c r="F125" s="58" t="s">
        <v>384</v>
      </c>
      <c r="G125" s="141" t="s">
        <v>400</v>
      </c>
      <c r="H125" s="149" t="s">
        <v>803</v>
      </c>
      <c r="I125" s="149" t="s">
        <v>909</v>
      </c>
      <c r="J125" s="148">
        <v>112</v>
      </c>
      <c r="K125" s="62">
        <v>219</v>
      </c>
      <c r="L125" s="62">
        <v>243</v>
      </c>
      <c r="M125" s="60">
        <f t="shared" si="15"/>
        <v>462</v>
      </c>
      <c r="N125" s="30">
        <f t="shared" si="16"/>
        <v>231</v>
      </c>
      <c r="O125" s="108">
        <f t="shared" si="17"/>
        <v>343</v>
      </c>
      <c r="P125" s="89">
        <v>23</v>
      </c>
      <c r="Q125" s="89"/>
    </row>
    <row r="126" spans="1:17" ht="15.75" customHeight="1" x14ac:dyDescent="0.5">
      <c r="A126" s="61"/>
      <c r="B126" s="56">
        <v>199</v>
      </c>
      <c r="C126" s="25" t="s">
        <v>387</v>
      </c>
      <c r="D126" s="98"/>
      <c r="E126" s="79" t="s">
        <v>394</v>
      </c>
      <c r="F126" s="80" t="s">
        <v>380</v>
      </c>
      <c r="G126" s="146" t="s">
        <v>395</v>
      </c>
      <c r="H126" s="149" t="s">
        <v>803</v>
      </c>
      <c r="I126" s="149" t="s">
        <v>909</v>
      </c>
      <c r="J126" s="97">
        <v>115</v>
      </c>
      <c r="K126" s="60">
        <v>218</v>
      </c>
      <c r="L126" s="60">
        <v>237</v>
      </c>
      <c r="M126" s="60">
        <f t="shared" si="15"/>
        <v>455</v>
      </c>
      <c r="N126" s="30">
        <f t="shared" si="16"/>
        <v>227.5</v>
      </c>
      <c r="O126" s="108">
        <f t="shared" si="17"/>
        <v>342.5</v>
      </c>
      <c r="P126" s="89">
        <v>24</v>
      </c>
      <c r="Q126" s="89"/>
    </row>
    <row r="127" spans="1:17" ht="15.75" customHeight="1" x14ac:dyDescent="0.5">
      <c r="A127" s="61"/>
      <c r="B127" s="56">
        <v>56</v>
      </c>
      <c r="C127" s="25" t="s">
        <v>145</v>
      </c>
      <c r="D127" s="57" t="s">
        <v>871</v>
      </c>
      <c r="E127" s="57" t="s">
        <v>175</v>
      </c>
      <c r="F127" s="58" t="s">
        <v>176</v>
      </c>
      <c r="G127" s="141" t="s">
        <v>177</v>
      </c>
      <c r="H127" s="149" t="s">
        <v>803</v>
      </c>
      <c r="I127" s="149" t="s">
        <v>909</v>
      </c>
      <c r="J127" s="97">
        <v>113</v>
      </c>
      <c r="K127" s="60">
        <v>217</v>
      </c>
      <c r="L127" s="60">
        <v>234</v>
      </c>
      <c r="M127" s="60">
        <f t="shared" si="15"/>
        <v>451</v>
      </c>
      <c r="N127" s="30">
        <f t="shared" si="16"/>
        <v>225.5</v>
      </c>
      <c r="O127" s="108">
        <f t="shared" si="17"/>
        <v>338.5</v>
      </c>
      <c r="P127" s="89">
        <v>25</v>
      </c>
      <c r="Q127" s="89"/>
    </row>
    <row r="128" spans="1:17" ht="15.75" customHeight="1" x14ac:dyDescent="0.5">
      <c r="A128" s="61"/>
      <c r="B128" s="56">
        <v>103</v>
      </c>
      <c r="C128" s="25" t="s">
        <v>209</v>
      </c>
      <c r="D128" s="57" t="s">
        <v>240</v>
      </c>
      <c r="E128" s="57"/>
      <c r="F128" s="58" t="s">
        <v>241</v>
      </c>
      <c r="G128" s="141" t="s">
        <v>242</v>
      </c>
      <c r="H128" s="149" t="s">
        <v>803</v>
      </c>
      <c r="I128" s="149" t="s">
        <v>909</v>
      </c>
      <c r="J128" s="87">
        <v>115</v>
      </c>
      <c r="K128" s="59">
        <v>213</v>
      </c>
      <c r="L128" s="59">
        <v>233</v>
      </c>
      <c r="M128" s="60">
        <f t="shared" si="15"/>
        <v>446</v>
      </c>
      <c r="N128" s="30">
        <f t="shared" si="16"/>
        <v>223</v>
      </c>
      <c r="O128" s="108">
        <f t="shared" si="17"/>
        <v>338</v>
      </c>
      <c r="P128" s="89">
        <v>26</v>
      </c>
      <c r="Q128" s="89"/>
    </row>
    <row r="129" spans="1:17" ht="15.75" customHeight="1" x14ac:dyDescent="0.5">
      <c r="A129" s="61"/>
      <c r="B129" s="56">
        <v>138</v>
      </c>
      <c r="C129" s="25" t="s">
        <v>267</v>
      </c>
      <c r="D129" s="114" t="s">
        <v>313</v>
      </c>
      <c r="E129" s="114"/>
      <c r="F129" s="114" t="s">
        <v>314</v>
      </c>
      <c r="G129" s="143" t="s">
        <v>315</v>
      </c>
      <c r="H129" s="149" t="s">
        <v>803</v>
      </c>
      <c r="I129" s="149" t="s">
        <v>909</v>
      </c>
      <c r="J129" s="87">
        <v>115</v>
      </c>
      <c r="K129" s="59">
        <v>217</v>
      </c>
      <c r="L129" s="59">
        <v>229</v>
      </c>
      <c r="M129" s="60">
        <f t="shared" si="15"/>
        <v>446</v>
      </c>
      <c r="N129" s="30">
        <f t="shared" si="16"/>
        <v>223</v>
      </c>
      <c r="O129" s="108">
        <f t="shared" si="17"/>
        <v>338</v>
      </c>
      <c r="P129" s="89">
        <v>26</v>
      </c>
      <c r="Q129" s="89"/>
    </row>
    <row r="130" spans="1:17" ht="15.75" customHeight="1" x14ac:dyDescent="0.5">
      <c r="A130" s="61"/>
      <c r="B130" s="56">
        <v>197</v>
      </c>
      <c r="C130" s="25" t="s">
        <v>387</v>
      </c>
      <c r="D130" s="98"/>
      <c r="E130" s="58" t="s">
        <v>389</v>
      </c>
      <c r="F130" s="58" t="s">
        <v>390</v>
      </c>
      <c r="G130" s="141" t="s">
        <v>391</v>
      </c>
      <c r="H130" s="149" t="s">
        <v>803</v>
      </c>
      <c r="I130" s="149" t="s">
        <v>909</v>
      </c>
      <c r="J130" s="87">
        <v>107</v>
      </c>
      <c r="K130" s="59">
        <v>222</v>
      </c>
      <c r="L130" s="59">
        <v>228</v>
      </c>
      <c r="M130" s="60">
        <f t="shared" si="15"/>
        <v>450</v>
      </c>
      <c r="N130" s="30">
        <f t="shared" si="16"/>
        <v>225</v>
      </c>
      <c r="O130" s="108">
        <f t="shared" si="17"/>
        <v>332</v>
      </c>
      <c r="P130" s="89">
        <v>27</v>
      </c>
      <c r="Q130" s="89"/>
    </row>
    <row r="131" spans="1:17" ht="15.75" customHeight="1" x14ac:dyDescent="0.5">
      <c r="A131" s="61"/>
      <c r="B131" s="56">
        <v>405</v>
      </c>
      <c r="C131" s="57" t="s">
        <v>856</v>
      </c>
      <c r="D131" s="57" t="s">
        <v>853</v>
      </c>
      <c r="E131" s="57"/>
      <c r="F131" s="58" t="s">
        <v>248</v>
      </c>
      <c r="G131" s="141" t="s">
        <v>857</v>
      </c>
      <c r="H131" s="149" t="s">
        <v>803</v>
      </c>
      <c r="I131" s="149" t="s">
        <v>909</v>
      </c>
      <c r="J131" s="87">
        <v>106</v>
      </c>
      <c r="K131" s="59">
        <v>217</v>
      </c>
      <c r="L131" s="59">
        <v>214</v>
      </c>
      <c r="M131" s="60">
        <f t="shared" si="15"/>
        <v>431</v>
      </c>
      <c r="N131" s="30">
        <f t="shared" si="16"/>
        <v>215.5</v>
      </c>
      <c r="O131" s="108">
        <f t="shared" si="17"/>
        <v>321.5</v>
      </c>
      <c r="P131" s="89">
        <v>28</v>
      </c>
      <c r="Q131" s="89"/>
    </row>
    <row r="132" spans="1:17" ht="15.75" customHeight="1" x14ac:dyDescent="0.5">
      <c r="A132" s="61"/>
      <c r="B132" s="56"/>
      <c r="C132" s="57"/>
      <c r="D132" s="57"/>
      <c r="E132" s="57"/>
      <c r="F132" s="58"/>
      <c r="G132" s="58"/>
      <c r="H132" s="89"/>
      <c r="I132" s="89"/>
      <c r="J132" s="59"/>
      <c r="K132" s="59"/>
      <c r="L132" s="59"/>
      <c r="M132" s="59"/>
      <c r="N132" s="25"/>
      <c r="O132" s="89"/>
      <c r="P132" s="89"/>
      <c r="Q132" s="89"/>
    </row>
    <row r="133" spans="1:17" ht="15.75" customHeight="1" x14ac:dyDescent="0.5">
      <c r="A133" s="61" t="s">
        <v>16</v>
      </c>
      <c r="B133" s="56">
        <v>141</v>
      </c>
      <c r="C133" s="57" t="s">
        <v>267</v>
      </c>
      <c r="D133" s="98" t="s">
        <v>318</v>
      </c>
      <c r="E133" s="98"/>
      <c r="F133" s="98" t="s">
        <v>319</v>
      </c>
      <c r="G133" s="98">
        <v>9555</v>
      </c>
      <c r="H133" s="108" t="s">
        <v>803</v>
      </c>
      <c r="I133" s="149" t="s">
        <v>909</v>
      </c>
      <c r="J133" s="59">
        <v>115</v>
      </c>
      <c r="K133" s="59">
        <v>266</v>
      </c>
      <c r="L133" s="59">
        <v>259</v>
      </c>
      <c r="M133" s="60">
        <f t="shared" ref="M133:M159" si="18">K133+L133</f>
        <v>525</v>
      </c>
      <c r="N133" s="30">
        <f t="shared" ref="N133:N159" si="19">M133/2</f>
        <v>262.5</v>
      </c>
      <c r="O133" s="108">
        <f t="shared" ref="O133:O159" si="20">J133+N133</f>
        <v>377.5</v>
      </c>
      <c r="P133" s="89">
        <v>1</v>
      </c>
      <c r="Q133" s="89"/>
    </row>
    <row r="134" spans="1:17" ht="15.75" customHeight="1" x14ac:dyDescent="0.5">
      <c r="A134" s="61"/>
      <c r="B134" s="56">
        <v>104</v>
      </c>
      <c r="C134" s="57" t="s">
        <v>209</v>
      </c>
      <c r="D134" s="57" t="s">
        <v>243</v>
      </c>
      <c r="E134" s="57"/>
      <c r="F134" s="58" t="s">
        <v>244</v>
      </c>
      <c r="G134" s="58" t="s">
        <v>245</v>
      </c>
      <c r="H134" s="108" t="s">
        <v>803</v>
      </c>
      <c r="I134" s="149" t="s">
        <v>909</v>
      </c>
      <c r="J134" s="59">
        <v>115</v>
      </c>
      <c r="K134" s="59">
        <v>260</v>
      </c>
      <c r="L134" s="59">
        <v>255</v>
      </c>
      <c r="M134" s="60">
        <f t="shared" si="18"/>
        <v>515</v>
      </c>
      <c r="N134" s="30">
        <f t="shared" si="19"/>
        <v>257.5</v>
      </c>
      <c r="O134" s="108">
        <f t="shared" si="20"/>
        <v>372.5</v>
      </c>
      <c r="P134" s="89">
        <v>2</v>
      </c>
      <c r="Q134" s="89"/>
    </row>
    <row r="135" spans="1:17" ht="15.75" customHeight="1" x14ac:dyDescent="0.5">
      <c r="A135" s="61"/>
      <c r="B135" s="56">
        <v>294</v>
      </c>
      <c r="C135" s="57" t="s">
        <v>532</v>
      </c>
      <c r="D135" s="57" t="s">
        <v>585</v>
      </c>
      <c r="E135" s="57" t="s">
        <v>562</v>
      </c>
      <c r="F135" s="58" t="s">
        <v>590</v>
      </c>
      <c r="G135" s="58" t="s">
        <v>591</v>
      </c>
      <c r="H135" s="108" t="s">
        <v>803</v>
      </c>
      <c r="I135" s="149" t="s">
        <v>909</v>
      </c>
      <c r="J135" s="60">
        <v>115</v>
      </c>
      <c r="K135" s="60">
        <v>252</v>
      </c>
      <c r="L135" s="60">
        <v>260</v>
      </c>
      <c r="M135" s="60">
        <f t="shared" si="18"/>
        <v>512</v>
      </c>
      <c r="N135" s="30">
        <f t="shared" si="19"/>
        <v>256</v>
      </c>
      <c r="O135" s="108">
        <f t="shared" si="20"/>
        <v>371</v>
      </c>
      <c r="P135" s="89">
        <v>3</v>
      </c>
      <c r="Q135" s="89"/>
    </row>
    <row r="136" spans="1:17" ht="15.75" customHeight="1" x14ac:dyDescent="0.5">
      <c r="A136" s="61"/>
      <c r="B136" s="56">
        <v>295</v>
      </c>
      <c r="C136" s="57" t="s">
        <v>532</v>
      </c>
      <c r="D136" s="57" t="s">
        <v>586</v>
      </c>
      <c r="E136" s="57" t="s">
        <v>594</v>
      </c>
      <c r="F136" s="58" t="s">
        <v>542</v>
      </c>
      <c r="G136" s="58" t="s">
        <v>592</v>
      </c>
      <c r="H136" s="108" t="s">
        <v>803</v>
      </c>
      <c r="I136" s="149" t="s">
        <v>909</v>
      </c>
      <c r="J136" s="60">
        <v>115</v>
      </c>
      <c r="K136" s="60">
        <v>255</v>
      </c>
      <c r="L136" s="60">
        <v>255</v>
      </c>
      <c r="M136" s="60">
        <f t="shared" si="18"/>
        <v>510</v>
      </c>
      <c r="N136" s="30">
        <f t="shared" si="19"/>
        <v>255</v>
      </c>
      <c r="O136" s="108">
        <f t="shared" si="20"/>
        <v>370</v>
      </c>
      <c r="P136" s="89">
        <v>4</v>
      </c>
      <c r="Q136" s="89"/>
    </row>
    <row r="137" spans="1:17" ht="15.75" customHeight="1" x14ac:dyDescent="0.5">
      <c r="A137" s="61"/>
      <c r="B137" s="56">
        <v>245</v>
      </c>
      <c r="C137" s="57" t="s">
        <v>460</v>
      </c>
      <c r="D137" s="81" t="s">
        <v>468</v>
      </c>
      <c r="E137" s="81" t="s">
        <v>462</v>
      </c>
      <c r="F137" s="99" t="s">
        <v>469</v>
      </c>
      <c r="G137" s="99" t="s">
        <v>874</v>
      </c>
      <c r="H137" s="108" t="s">
        <v>803</v>
      </c>
      <c r="I137" s="149" t="s">
        <v>909</v>
      </c>
      <c r="J137" s="59">
        <v>115</v>
      </c>
      <c r="K137" s="59">
        <v>254</v>
      </c>
      <c r="L137" s="59">
        <v>255</v>
      </c>
      <c r="M137" s="60">
        <f t="shared" si="18"/>
        <v>509</v>
      </c>
      <c r="N137" s="30">
        <f t="shared" si="19"/>
        <v>254.5</v>
      </c>
      <c r="O137" s="108">
        <f t="shared" si="20"/>
        <v>369.5</v>
      </c>
      <c r="P137" s="89">
        <v>5</v>
      </c>
      <c r="Q137" s="89"/>
    </row>
    <row r="138" spans="1:17" ht="15.75" customHeight="1" x14ac:dyDescent="0.5">
      <c r="A138" s="61"/>
      <c r="B138" s="56">
        <v>243</v>
      </c>
      <c r="C138" s="57" t="s">
        <v>460</v>
      </c>
      <c r="D138" s="81" t="s">
        <v>471</v>
      </c>
      <c r="E138" s="81" t="s">
        <v>462</v>
      </c>
      <c r="F138" s="99" t="s">
        <v>251</v>
      </c>
      <c r="G138" s="99" t="s">
        <v>472</v>
      </c>
      <c r="H138" s="108" t="s">
        <v>803</v>
      </c>
      <c r="I138" s="149" t="s">
        <v>909</v>
      </c>
      <c r="J138" s="59">
        <v>115</v>
      </c>
      <c r="K138" s="59">
        <v>252</v>
      </c>
      <c r="L138" s="59">
        <v>253</v>
      </c>
      <c r="M138" s="60">
        <f t="shared" si="18"/>
        <v>505</v>
      </c>
      <c r="N138" s="30">
        <f t="shared" si="19"/>
        <v>252.5</v>
      </c>
      <c r="O138" s="108">
        <f t="shared" si="20"/>
        <v>367.5</v>
      </c>
      <c r="P138" s="89">
        <v>6</v>
      </c>
      <c r="Q138" s="89"/>
    </row>
    <row r="139" spans="1:17" ht="15.75" customHeight="1" x14ac:dyDescent="0.5">
      <c r="A139" s="61"/>
      <c r="B139" s="56">
        <v>293</v>
      </c>
      <c r="C139" s="57" t="s">
        <v>532</v>
      </c>
      <c r="D139" s="57" t="s">
        <v>584</v>
      </c>
      <c r="E139" s="57" t="s">
        <v>593</v>
      </c>
      <c r="F139" s="58" t="s">
        <v>588</v>
      </c>
      <c r="G139" s="58" t="s">
        <v>589</v>
      </c>
      <c r="H139" s="108" t="s">
        <v>803</v>
      </c>
      <c r="I139" s="149" t="s">
        <v>909</v>
      </c>
      <c r="J139" s="59">
        <v>115</v>
      </c>
      <c r="K139" s="59">
        <v>254</v>
      </c>
      <c r="L139" s="59">
        <v>250</v>
      </c>
      <c r="M139" s="60">
        <f t="shared" si="18"/>
        <v>504</v>
      </c>
      <c r="N139" s="30">
        <f t="shared" si="19"/>
        <v>252</v>
      </c>
      <c r="O139" s="108">
        <f t="shared" si="20"/>
        <v>367</v>
      </c>
      <c r="P139" s="89">
        <v>7</v>
      </c>
      <c r="Q139" s="89"/>
    </row>
    <row r="140" spans="1:17" ht="15.75" customHeight="1" x14ac:dyDescent="0.5">
      <c r="A140" s="61"/>
      <c r="B140" s="56">
        <v>235</v>
      </c>
      <c r="C140" s="57" t="s">
        <v>460</v>
      </c>
      <c r="D140" s="81" t="s">
        <v>476</v>
      </c>
      <c r="E140" s="81" t="s">
        <v>462</v>
      </c>
      <c r="F140" s="99" t="s">
        <v>251</v>
      </c>
      <c r="G140" s="99" t="s">
        <v>866</v>
      </c>
      <c r="H140" s="108" t="s">
        <v>803</v>
      </c>
      <c r="I140" s="149" t="s">
        <v>909</v>
      </c>
      <c r="J140" s="59">
        <v>115</v>
      </c>
      <c r="K140" s="59">
        <v>250</v>
      </c>
      <c r="L140" s="59">
        <v>253</v>
      </c>
      <c r="M140" s="60">
        <f t="shared" si="18"/>
        <v>503</v>
      </c>
      <c r="N140" s="30">
        <f t="shared" si="19"/>
        <v>251.5</v>
      </c>
      <c r="O140" s="108">
        <f t="shared" si="20"/>
        <v>366.5</v>
      </c>
      <c r="P140" s="89">
        <v>8</v>
      </c>
      <c r="Q140" s="89"/>
    </row>
    <row r="141" spans="1:17" ht="15.75" customHeight="1" x14ac:dyDescent="0.5">
      <c r="A141" s="61"/>
      <c r="B141" s="56">
        <v>59</v>
      </c>
      <c r="C141" s="57" t="s">
        <v>145</v>
      </c>
      <c r="D141" s="57" t="s">
        <v>872</v>
      </c>
      <c r="E141" s="57" t="s">
        <v>190</v>
      </c>
      <c r="F141" s="58" t="s">
        <v>148</v>
      </c>
      <c r="G141" s="58" t="s">
        <v>202</v>
      </c>
      <c r="H141" s="108" t="s">
        <v>803</v>
      </c>
      <c r="I141" s="149" t="s">
        <v>909</v>
      </c>
      <c r="J141" s="59">
        <v>115</v>
      </c>
      <c r="K141" s="59">
        <v>241</v>
      </c>
      <c r="L141" s="59">
        <v>260</v>
      </c>
      <c r="M141" s="60">
        <f t="shared" si="18"/>
        <v>501</v>
      </c>
      <c r="N141" s="30">
        <f t="shared" si="19"/>
        <v>250.5</v>
      </c>
      <c r="O141" s="108">
        <f t="shared" si="20"/>
        <v>365.5</v>
      </c>
      <c r="P141" s="89">
        <v>9</v>
      </c>
      <c r="Q141" s="89"/>
    </row>
    <row r="142" spans="1:17" ht="15.75" customHeight="1" x14ac:dyDescent="0.5">
      <c r="A142" s="61"/>
      <c r="B142" s="56">
        <v>244</v>
      </c>
      <c r="C142" s="57" t="s">
        <v>460</v>
      </c>
      <c r="D142" s="81" t="s">
        <v>873</v>
      </c>
      <c r="E142" s="81" t="s">
        <v>462</v>
      </c>
      <c r="F142" s="99" t="s">
        <v>248</v>
      </c>
      <c r="G142" s="99" t="s">
        <v>478</v>
      </c>
      <c r="H142" s="108" t="s">
        <v>803</v>
      </c>
      <c r="I142" s="149" t="s">
        <v>909</v>
      </c>
      <c r="J142" s="59">
        <v>115</v>
      </c>
      <c r="K142" s="59">
        <v>241</v>
      </c>
      <c r="L142" s="59">
        <v>257</v>
      </c>
      <c r="M142" s="60">
        <f t="shared" si="18"/>
        <v>498</v>
      </c>
      <c r="N142" s="30">
        <f t="shared" si="19"/>
        <v>249</v>
      </c>
      <c r="O142" s="108">
        <f t="shared" si="20"/>
        <v>364</v>
      </c>
      <c r="P142" s="89">
        <v>10</v>
      </c>
      <c r="Q142" s="89"/>
    </row>
    <row r="143" spans="1:17" ht="15.75" customHeight="1" x14ac:dyDescent="0.5">
      <c r="A143" s="61"/>
      <c r="B143" s="56">
        <v>140</v>
      </c>
      <c r="C143" s="57" t="s">
        <v>267</v>
      </c>
      <c r="D143" s="98" t="s">
        <v>316</v>
      </c>
      <c r="E143" s="98"/>
      <c r="F143" s="98" t="s">
        <v>317</v>
      </c>
      <c r="G143" s="98">
        <v>8005</v>
      </c>
      <c r="H143" s="108" t="s">
        <v>803</v>
      </c>
      <c r="I143" s="149" t="s">
        <v>909</v>
      </c>
      <c r="J143" s="59">
        <v>115</v>
      </c>
      <c r="K143" s="59">
        <v>248</v>
      </c>
      <c r="L143" s="59">
        <v>246</v>
      </c>
      <c r="M143" s="60">
        <f t="shared" si="18"/>
        <v>494</v>
      </c>
      <c r="N143" s="30">
        <f t="shared" si="19"/>
        <v>247</v>
      </c>
      <c r="O143" s="108">
        <f t="shared" si="20"/>
        <v>362</v>
      </c>
      <c r="P143" s="89">
        <v>11</v>
      </c>
      <c r="Q143" s="89"/>
    </row>
    <row r="144" spans="1:17" ht="15.75" customHeight="1" x14ac:dyDescent="0.5">
      <c r="A144" s="61"/>
      <c r="B144" s="56">
        <v>363</v>
      </c>
      <c r="C144" s="25" t="s">
        <v>711</v>
      </c>
      <c r="D144" s="25" t="s">
        <v>760</v>
      </c>
      <c r="E144" s="81"/>
      <c r="F144" s="58" t="s">
        <v>766</v>
      </c>
      <c r="G144" s="58" t="s">
        <v>767</v>
      </c>
      <c r="H144" s="108" t="s">
        <v>803</v>
      </c>
      <c r="I144" s="149" t="s">
        <v>909</v>
      </c>
      <c r="J144" s="25">
        <v>115</v>
      </c>
      <c r="K144" s="25">
        <v>242</v>
      </c>
      <c r="L144" s="25">
        <v>252</v>
      </c>
      <c r="M144" s="60">
        <f t="shared" si="18"/>
        <v>494</v>
      </c>
      <c r="N144" s="30">
        <f t="shared" si="19"/>
        <v>247</v>
      </c>
      <c r="O144" s="108">
        <f t="shared" si="20"/>
        <v>362</v>
      </c>
      <c r="P144" s="89">
        <v>11</v>
      </c>
      <c r="Q144" s="89"/>
    </row>
    <row r="145" spans="1:17" ht="15.75" customHeight="1" x14ac:dyDescent="0.5">
      <c r="A145" s="61"/>
      <c r="B145" s="56">
        <v>292</v>
      </c>
      <c r="C145" s="57" t="s">
        <v>532</v>
      </c>
      <c r="D145" s="57" t="s">
        <v>583</v>
      </c>
      <c r="E145" s="57" t="s">
        <v>595</v>
      </c>
      <c r="F145" s="58" t="s">
        <v>514</v>
      </c>
      <c r="G145" s="58" t="s">
        <v>587</v>
      </c>
      <c r="H145" s="108" t="s">
        <v>803</v>
      </c>
      <c r="I145" s="149" t="s">
        <v>909</v>
      </c>
      <c r="J145" s="59">
        <v>115</v>
      </c>
      <c r="K145" s="59">
        <v>245</v>
      </c>
      <c r="L145" s="59">
        <v>248</v>
      </c>
      <c r="M145" s="60">
        <f t="shared" si="18"/>
        <v>493</v>
      </c>
      <c r="N145" s="30">
        <f t="shared" si="19"/>
        <v>246.5</v>
      </c>
      <c r="O145" s="108">
        <f t="shared" si="20"/>
        <v>361.5</v>
      </c>
      <c r="P145" s="89">
        <v>12</v>
      </c>
      <c r="Q145" s="89"/>
    </row>
    <row r="146" spans="1:17" ht="15.75" customHeight="1" x14ac:dyDescent="0.5">
      <c r="A146" s="61"/>
      <c r="B146" s="56">
        <v>246</v>
      </c>
      <c r="C146" s="57" t="s">
        <v>460</v>
      </c>
      <c r="D146" s="81" t="s">
        <v>487</v>
      </c>
      <c r="E146" s="81" t="s">
        <v>484</v>
      </c>
      <c r="F146" s="99" t="s">
        <v>488</v>
      </c>
      <c r="G146" s="99" t="s">
        <v>489</v>
      </c>
      <c r="H146" s="108" t="s">
        <v>803</v>
      </c>
      <c r="I146" s="149" t="s">
        <v>909</v>
      </c>
      <c r="J146" s="59">
        <v>115</v>
      </c>
      <c r="K146" s="59">
        <v>241</v>
      </c>
      <c r="L146" s="59">
        <v>251</v>
      </c>
      <c r="M146" s="60">
        <f t="shared" si="18"/>
        <v>492</v>
      </c>
      <c r="N146" s="30">
        <f t="shared" si="19"/>
        <v>246</v>
      </c>
      <c r="O146" s="108">
        <f t="shared" si="20"/>
        <v>361</v>
      </c>
      <c r="P146" s="89">
        <v>13</v>
      </c>
      <c r="Q146" s="89"/>
    </row>
    <row r="147" spans="1:17" ht="15.75" customHeight="1" x14ac:dyDescent="0.5">
      <c r="A147" s="61"/>
      <c r="B147" s="56">
        <v>361</v>
      </c>
      <c r="C147" s="25" t="s">
        <v>711</v>
      </c>
      <c r="D147" s="25" t="s">
        <v>758</v>
      </c>
      <c r="E147" s="57"/>
      <c r="F147" s="58" t="s">
        <v>762</v>
      </c>
      <c r="G147" s="58" t="s">
        <v>763</v>
      </c>
      <c r="H147" s="108" t="s">
        <v>803</v>
      </c>
      <c r="I147" s="149" t="s">
        <v>909</v>
      </c>
      <c r="J147" s="25">
        <v>115</v>
      </c>
      <c r="K147" s="25">
        <v>249</v>
      </c>
      <c r="L147" s="25">
        <v>237</v>
      </c>
      <c r="M147" s="60">
        <f t="shared" si="18"/>
        <v>486</v>
      </c>
      <c r="N147" s="30">
        <f t="shared" si="19"/>
        <v>243</v>
      </c>
      <c r="O147" s="108">
        <f t="shared" si="20"/>
        <v>358</v>
      </c>
      <c r="P147" s="89">
        <v>14</v>
      </c>
      <c r="Q147" s="89"/>
    </row>
    <row r="148" spans="1:17" ht="15.75" customHeight="1" x14ac:dyDescent="0.5">
      <c r="A148" s="61"/>
      <c r="B148" s="56">
        <v>14</v>
      </c>
      <c r="C148" s="57" t="s">
        <v>45</v>
      </c>
      <c r="D148" s="57" t="s">
        <v>81</v>
      </c>
      <c r="E148" s="57" t="s">
        <v>82</v>
      </c>
      <c r="F148" s="58" t="s">
        <v>84</v>
      </c>
      <c r="G148" s="58" t="s">
        <v>86</v>
      </c>
      <c r="H148" s="108" t="s">
        <v>803</v>
      </c>
      <c r="I148" s="149" t="s">
        <v>909</v>
      </c>
      <c r="J148" s="59">
        <v>115</v>
      </c>
      <c r="K148" s="59">
        <v>237</v>
      </c>
      <c r="L148" s="59">
        <v>248</v>
      </c>
      <c r="M148" s="60">
        <f t="shared" si="18"/>
        <v>485</v>
      </c>
      <c r="N148" s="30">
        <f t="shared" si="19"/>
        <v>242.5</v>
      </c>
      <c r="O148" s="108">
        <f t="shared" si="20"/>
        <v>357.5</v>
      </c>
      <c r="P148" s="89">
        <v>15</v>
      </c>
      <c r="Q148" s="89"/>
    </row>
    <row r="149" spans="1:17" ht="15.75" customHeight="1" x14ac:dyDescent="0.5">
      <c r="A149" s="61"/>
      <c r="B149" s="56">
        <v>391</v>
      </c>
      <c r="C149" s="25" t="s">
        <v>826</v>
      </c>
      <c r="D149" s="25" t="s">
        <v>836</v>
      </c>
      <c r="E149" s="81"/>
      <c r="F149" s="58" t="s">
        <v>797</v>
      </c>
      <c r="G149" s="58" t="s">
        <v>837</v>
      </c>
      <c r="H149" s="108" t="s">
        <v>803</v>
      </c>
      <c r="I149" s="149" t="s">
        <v>909</v>
      </c>
      <c r="J149" s="59">
        <v>115</v>
      </c>
      <c r="K149" s="59">
        <v>246</v>
      </c>
      <c r="L149" s="59">
        <v>239</v>
      </c>
      <c r="M149" s="60">
        <f t="shared" si="18"/>
        <v>485</v>
      </c>
      <c r="N149" s="30">
        <f t="shared" si="19"/>
        <v>242.5</v>
      </c>
      <c r="O149" s="108">
        <f t="shared" si="20"/>
        <v>357.5</v>
      </c>
      <c r="P149" s="89">
        <v>15</v>
      </c>
      <c r="Q149" s="89"/>
    </row>
    <row r="150" spans="1:17" ht="15.75" customHeight="1" x14ac:dyDescent="0.5">
      <c r="A150" s="61"/>
      <c r="B150" s="56">
        <v>205</v>
      </c>
      <c r="C150" s="57" t="s">
        <v>387</v>
      </c>
      <c r="D150" s="98"/>
      <c r="E150" s="57" t="s">
        <v>407</v>
      </c>
      <c r="F150" s="58" t="s">
        <v>380</v>
      </c>
      <c r="G150" s="58" t="s">
        <v>408</v>
      </c>
      <c r="H150" s="108" t="s">
        <v>803</v>
      </c>
      <c r="I150" s="149" t="s">
        <v>909</v>
      </c>
      <c r="J150" s="59">
        <v>115</v>
      </c>
      <c r="K150" s="59">
        <v>233</v>
      </c>
      <c r="L150" s="59">
        <v>250</v>
      </c>
      <c r="M150" s="60">
        <f t="shared" si="18"/>
        <v>483</v>
      </c>
      <c r="N150" s="30">
        <f t="shared" si="19"/>
        <v>241.5</v>
      </c>
      <c r="O150" s="108">
        <f t="shared" si="20"/>
        <v>356.5</v>
      </c>
      <c r="P150" s="89">
        <v>16</v>
      </c>
      <c r="Q150" s="89"/>
    </row>
    <row r="151" spans="1:17" ht="15.75" customHeight="1" x14ac:dyDescent="0.5">
      <c r="A151" s="61"/>
      <c r="B151" s="56">
        <v>206</v>
      </c>
      <c r="C151" s="57" t="s">
        <v>387</v>
      </c>
      <c r="D151" s="98"/>
      <c r="E151" s="57" t="s">
        <v>366</v>
      </c>
      <c r="F151" s="58" t="s">
        <v>409</v>
      </c>
      <c r="G151" s="58" t="s">
        <v>410</v>
      </c>
      <c r="H151" s="108" t="s">
        <v>803</v>
      </c>
      <c r="I151" s="149" t="s">
        <v>909</v>
      </c>
      <c r="J151" s="59">
        <v>111</v>
      </c>
      <c r="K151" s="59">
        <v>240</v>
      </c>
      <c r="L151" s="59">
        <v>246</v>
      </c>
      <c r="M151" s="60">
        <f t="shared" si="18"/>
        <v>486</v>
      </c>
      <c r="N151" s="30">
        <f t="shared" si="19"/>
        <v>243</v>
      </c>
      <c r="O151" s="108">
        <f t="shared" si="20"/>
        <v>354</v>
      </c>
      <c r="P151" s="89">
        <v>17</v>
      </c>
      <c r="Q151" s="89"/>
    </row>
    <row r="152" spans="1:17" ht="15.75" customHeight="1" x14ac:dyDescent="0.5">
      <c r="A152" s="61"/>
      <c r="B152" s="56">
        <v>203</v>
      </c>
      <c r="C152" s="57" t="s">
        <v>387</v>
      </c>
      <c r="D152" s="98"/>
      <c r="E152" s="57" t="s">
        <v>365</v>
      </c>
      <c r="F152" s="58" t="s">
        <v>404</v>
      </c>
      <c r="G152" s="58" t="s">
        <v>411</v>
      </c>
      <c r="H152" s="108" t="s">
        <v>803</v>
      </c>
      <c r="I152" s="149" t="s">
        <v>909</v>
      </c>
      <c r="J152" s="59">
        <v>115</v>
      </c>
      <c r="K152" s="59">
        <v>239</v>
      </c>
      <c r="L152" s="59">
        <v>238</v>
      </c>
      <c r="M152" s="60">
        <f t="shared" si="18"/>
        <v>477</v>
      </c>
      <c r="N152" s="30">
        <f t="shared" si="19"/>
        <v>238.5</v>
      </c>
      <c r="O152" s="108">
        <f t="shared" si="20"/>
        <v>353.5</v>
      </c>
      <c r="P152" s="89">
        <v>18</v>
      </c>
      <c r="Q152" s="89"/>
    </row>
    <row r="153" spans="1:17" ht="15.75" customHeight="1" x14ac:dyDescent="0.5">
      <c r="A153" s="61"/>
      <c r="B153" s="56">
        <v>204</v>
      </c>
      <c r="C153" s="57" t="s">
        <v>387</v>
      </c>
      <c r="D153" s="98"/>
      <c r="E153" s="57" t="s">
        <v>385</v>
      </c>
      <c r="F153" s="58" t="s">
        <v>405</v>
      </c>
      <c r="G153" s="58" t="s">
        <v>406</v>
      </c>
      <c r="H153" s="108" t="s">
        <v>803</v>
      </c>
      <c r="I153" s="149" t="s">
        <v>909</v>
      </c>
      <c r="J153" s="69">
        <v>114</v>
      </c>
      <c r="K153" s="69">
        <v>234</v>
      </c>
      <c r="L153" s="69">
        <v>243</v>
      </c>
      <c r="M153" s="60">
        <f t="shared" si="18"/>
        <v>477</v>
      </c>
      <c r="N153" s="30">
        <f t="shared" si="19"/>
        <v>238.5</v>
      </c>
      <c r="O153" s="108">
        <f t="shared" si="20"/>
        <v>352.5</v>
      </c>
      <c r="P153" s="89">
        <v>19</v>
      </c>
      <c r="Q153" s="89"/>
    </row>
    <row r="154" spans="1:17" ht="15.75" customHeight="1" x14ac:dyDescent="0.5">
      <c r="A154" s="61"/>
      <c r="B154" s="56">
        <v>13</v>
      </c>
      <c r="C154" s="57" t="s">
        <v>45</v>
      </c>
      <c r="D154" s="57" t="s">
        <v>80</v>
      </c>
      <c r="E154" s="57" t="s">
        <v>48</v>
      </c>
      <c r="F154" s="58" t="s">
        <v>83</v>
      </c>
      <c r="G154" s="58" t="s">
        <v>85</v>
      </c>
      <c r="H154" s="108" t="s">
        <v>803</v>
      </c>
      <c r="I154" s="149" t="s">
        <v>909</v>
      </c>
      <c r="J154" s="60">
        <v>115</v>
      </c>
      <c r="K154" s="60">
        <v>228</v>
      </c>
      <c r="L154" s="60">
        <v>243</v>
      </c>
      <c r="M154" s="60">
        <f t="shared" si="18"/>
        <v>471</v>
      </c>
      <c r="N154" s="30">
        <f t="shared" si="19"/>
        <v>235.5</v>
      </c>
      <c r="O154" s="108">
        <f t="shared" si="20"/>
        <v>350.5</v>
      </c>
      <c r="P154" s="89">
        <v>20</v>
      </c>
      <c r="Q154" s="89"/>
    </row>
    <row r="155" spans="1:17" ht="15.75" customHeight="1" x14ac:dyDescent="0.5">
      <c r="A155" s="61"/>
      <c r="B155" s="56">
        <v>362</v>
      </c>
      <c r="C155" s="25" t="s">
        <v>711</v>
      </c>
      <c r="D155" s="25" t="s">
        <v>759</v>
      </c>
      <c r="E155" s="81"/>
      <c r="F155" s="58" t="s">
        <v>764</v>
      </c>
      <c r="G155" s="58" t="s">
        <v>765</v>
      </c>
      <c r="H155" s="108" t="s">
        <v>803</v>
      </c>
      <c r="I155" s="149" t="s">
        <v>909</v>
      </c>
      <c r="J155" s="30">
        <v>115</v>
      </c>
      <c r="K155" s="30">
        <v>224</v>
      </c>
      <c r="L155" s="30">
        <v>243</v>
      </c>
      <c r="M155" s="60">
        <f t="shared" si="18"/>
        <v>467</v>
      </c>
      <c r="N155" s="30">
        <f t="shared" si="19"/>
        <v>233.5</v>
      </c>
      <c r="O155" s="108">
        <f t="shared" si="20"/>
        <v>348.5</v>
      </c>
      <c r="P155" s="89">
        <v>21</v>
      </c>
      <c r="Q155" s="89"/>
    </row>
    <row r="156" spans="1:17" ht="15.75" customHeight="1" x14ac:dyDescent="0.5">
      <c r="A156" s="61"/>
      <c r="B156" s="56">
        <v>364</v>
      </c>
      <c r="C156" s="25" t="s">
        <v>711</v>
      </c>
      <c r="D156" s="25" t="s">
        <v>761</v>
      </c>
      <c r="E156" s="81"/>
      <c r="F156" s="58" t="s">
        <v>768</v>
      </c>
      <c r="G156" s="58" t="s">
        <v>769</v>
      </c>
      <c r="H156" s="108" t="s">
        <v>803</v>
      </c>
      <c r="I156" s="149" t="s">
        <v>909</v>
      </c>
      <c r="J156" s="30">
        <v>113</v>
      </c>
      <c r="K156" s="30">
        <v>228</v>
      </c>
      <c r="L156" s="30">
        <v>242</v>
      </c>
      <c r="M156" s="60">
        <f t="shared" si="18"/>
        <v>470</v>
      </c>
      <c r="N156" s="30">
        <f t="shared" si="19"/>
        <v>235</v>
      </c>
      <c r="O156" s="108">
        <f t="shared" si="20"/>
        <v>348</v>
      </c>
      <c r="P156" s="89">
        <v>22</v>
      </c>
      <c r="Q156" s="89"/>
    </row>
    <row r="157" spans="1:17" ht="15.75" customHeight="1" x14ac:dyDescent="0.5">
      <c r="A157" s="61"/>
      <c r="B157" s="56">
        <v>202</v>
      </c>
      <c r="C157" s="53" t="s">
        <v>387</v>
      </c>
      <c r="D157" s="116"/>
      <c r="E157" s="57" t="s">
        <v>364</v>
      </c>
      <c r="F157" s="54" t="s">
        <v>402</v>
      </c>
      <c r="G157" s="54" t="s">
        <v>403</v>
      </c>
      <c r="H157" s="108" t="s">
        <v>803</v>
      </c>
      <c r="I157" s="149" t="s">
        <v>909</v>
      </c>
      <c r="J157" s="59">
        <v>111</v>
      </c>
      <c r="K157" s="59">
        <v>229</v>
      </c>
      <c r="L157" s="59">
        <v>232</v>
      </c>
      <c r="M157" s="60">
        <f t="shared" si="18"/>
        <v>461</v>
      </c>
      <c r="N157" s="30">
        <f t="shared" si="19"/>
        <v>230.5</v>
      </c>
      <c r="O157" s="108">
        <f t="shared" si="20"/>
        <v>341.5</v>
      </c>
      <c r="P157" s="89">
        <v>23</v>
      </c>
      <c r="Q157" s="89"/>
    </row>
    <row r="158" spans="1:17" ht="15.75" customHeight="1" x14ac:dyDescent="0.5">
      <c r="A158" s="61"/>
      <c r="B158" s="56">
        <v>397</v>
      </c>
      <c r="C158" s="57" t="s">
        <v>826</v>
      </c>
      <c r="D158" s="81" t="s">
        <v>824</v>
      </c>
      <c r="E158" s="81"/>
      <c r="F158" s="99" t="s">
        <v>797</v>
      </c>
      <c r="G158" s="99" t="s">
        <v>845</v>
      </c>
      <c r="H158" s="108" t="s">
        <v>803</v>
      </c>
      <c r="I158" s="149" t="s">
        <v>909</v>
      </c>
      <c r="J158" s="59">
        <v>0</v>
      </c>
      <c r="K158" s="59">
        <v>242</v>
      </c>
      <c r="L158" s="59">
        <v>234</v>
      </c>
      <c r="M158" s="60">
        <f t="shared" si="18"/>
        <v>476</v>
      </c>
      <c r="N158" s="30">
        <f t="shared" si="19"/>
        <v>238</v>
      </c>
      <c r="O158" s="108">
        <f t="shared" si="20"/>
        <v>238</v>
      </c>
      <c r="P158" s="89">
        <v>24</v>
      </c>
      <c r="Q158" s="89"/>
    </row>
    <row r="159" spans="1:17" ht="15.75" customHeight="1" x14ac:dyDescent="0.5">
      <c r="A159" s="61"/>
      <c r="B159" s="56">
        <v>396</v>
      </c>
      <c r="C159" s="57" t="s">
        <v>826</v>
      </c>
      <c r="D159" s="81" t="s">
        <v>824</v>
      </c>
      <c r="E159" s="81"/>
      <c r="F159" s="99" t="s">
        <v>797</v>
      </c>
      <c r="G159" s="99" t="s">
        <v>844</v>
      </c>
      <c r="H159" s="108" t="s">
        <v>803</v>
      </c>
      <c r="I159" s="149" t="s">
        <v>909</v>
      </c>
      <c r="J159" s="59">
        <v>0</v>
      </c>
      <c r="K159" s="59">
        <v>232</v>
      </c>
      <c r="L159" s="59">
        <v>235</v>
      </c>
      <c r="M159" s="60">
        <f t="shared" si="18"/>
        <v>467</v>
      </c>
      <c r="N159" s="30">
        <f t="shared" si="19"/>
        <v>233.5</v>
      </c>
      <c r="O159" s="108">
        <f t="shared" si="20"/>
        <v>233.5</v>
      </c>
      <c r="P159" s="89">
        <v>25</v>
      </c>
      <c r="Q159" s="89"/>
    </row>
    <row r="160" spans="1:17" ht="15.75" customHeight="1" x14ac:dyDescent="0.5">
      <c r="A160" s="61"/>
      <c r="B160" s="56"/>
      <c r="C160" s="57"/>
      <c r="D160" s="57"/>
      <c r="E160" s="57"/>
      <c r="F160" s="58"/>
      <c r="G160" s="58"/>
      <c r="H160" s="89"/>
      <c r="I160" s="89"/>
      <c r="J160" s="59"/>
      <c r="K160" s="59"/>
      <c r="L160" s="59"/>
      <c r="M160" s="59"/>
      <c r="N160" s="25"/>
      <c r="O160" s="89"/>
      <c r="P160" s="89"/>
      <c r="Q160" s="89"/>
    </row>
    <row r="161" spans="1:17" ht="15.75" customHeight="1" x14ac:dyDescent="0.5">
      <c r="A161" s="61" t="s">
        <v>21</v>
      </c>
      <c r="B161" s="56">
        <v>297</v>
      </c>
      <c r="C161" s="57" t="s">
        <v>532</v>
      </c>
      <c r="D161" s="57" t="s">
        <v>642</v>
      </c>
      <c r="E161" s="57" t="s">
        <v>580</v>
      </c>
      <c r="F161" s="58" t="s">
        <v>644</v>
      </c>
      <c r="G161" s="58" t="s">
        <v>645</v>
      </c>
      <c r="H161" s="89" t="s">
        <v>816</v>
      </c>
      <c r="I161" s="149" t="s">
        <v>886</v>
      </c>
      <c r="J161" s="87">
        <v>160</v>
      </c>
      <c r="K161" s="59">
        <v>260</v>
      </c>
      <c r="L161" s="59">
        <v>253</v>
      </c>
      <c r="M161" s="60">
        <f t="shared" ref="M161:M168" si="21">SUM(J161+N161)</f>
        <v>416.5</v>
      </c>
      <c r="N161" s="67">
        <f t="shared" ref="N161:N168" si="22">SUM(K161+L161)/2</f>
        <v>256.5</v>
      </c>
      <c r="O161" s="108">
        <f t="shared" ref="O161:O168" si="23">SUM(J161+N161)</f>
        <v>416.5</v>
      </c>
      <c r="P161" s="89">
        <v>1</v>
      </c>
      <c r="Q161" s="89"/>
    </row>
    <row r="162" spans="1:17" ht="15.75" customHeight="1" x14ac:dyDescent="0.5">
      <c r="A162" s="61"/>
      <c r="B162" s="56">
        <v>296</v>
      </c>
      <c r="C162" s="57" t="s">
        <v>532</v>
      </c>
      <c r="D162" s="57" t="s">
        <v>641</v>
      </c>
      <c r="E162" s="57" t="s">
        <v>646</v>
      </c>
      <c r="F162" s="58" t="s">
        <v>588</v>
      </c>
      <c r="G162" s="58" t="s">
        <v>643</v>
      </c>
      <c r="H162" s="89" t="s">
        <v>816</v>
      </c>
      <c r="I162" s="149" t="s">
        <v>886</v>
      </c>
      <c r="J162" s="97">
        <v>161</v>
      </c>
      <c r="K162" s="60">
        <v>254</v>
      </c>
      <c r="L162" s="60">
        <v>238</v>
      </c>
      <c r="M162" s="60">
        <f t="shared" si="21"/>
        <v>407</v>
      </c>
      <c r="N162" s="67">
        <f t="shared" si="22"/>
        <v>246</v>
      </c>
      <c r="O162" s="108">
        <f t="shared" si="23"/>
        <v>407</v>
      </c>
      <c r="P162" s="89">
        <v>2</v>
      </c>
      <c r="Q162" s="89"/>
    </row>
    <row r="163" spans="1:17" ht="15.75" customHeight="1" x14ac:dyDescent="0.5">
      <c r="A163" s="61"/>
      <c r="B163" s="56">
        <v>16</v>
      </c>
      <c r="C163" s="57" t="s">
        <v>45</v>
      </c>
      <c r="D163" s="57" t="s">
        <v>96</v>
      </c>
      <c r="E163" s="57" t="s">
        <v>79</v>
      </c>
      <c r="F163" s="58" t="s">
        <v>97</v>
      </c>
      <c r="G163" s="58" t="s">
        <v>98</v>
      </c>
      <c r="H163" s="89" t="s">
        <v>816</v>
      </c>
      <c r="I163" s="149" t="s">
        <v>886</v>
      </c>
      <c r="J163" s="97">
        <v>159</v>
      </c>
      <c r="K163" s="60">
        <v>252</v>
      </c>
      <c r="L163" s="60">
        <v>240</v>
      </c>
      <c r="M163" s="60">
        <f t="shared" si="21"/>
        <v>405</v>
      </c>
      <c r="N163" s="67">
        <f t="shared" si="22"/>
        <v>246</v>
      </c>
      <c r="O163" s="108">
        <f t="shared" si="23"/>
        <v>405</v>
      </c>
      <c r="P163" s="89">
        <v>3</v>
      </c>
      <c r="Q163" s="89"/>
    </row>
    <row r="164" spans="1:17" ht="15.75" customHeight="1" x14ac:dyDescent="0.5">
      <c r="A164" s="61"/>
      <c r="B164" s="56">
        <v>106</v>
      </c>
      <c r="C164" s="57" t="s">
        <v>209</v>
      </c>
      <c r="D164" s="57" t="s">
        <v>506</v>
      </c>
      <c r="E164" s="57" t="s">
        <v>505</v>
      </c>
      <c r="F164" s="58" t="s">
        <v>248</v>
      </c>
      <c r="G164" s="58" t="s">
        <v>249</v>
      </c>
      <c r="H164" s="89" t="s">
        <v>816</v>
      </c>
      <c r="I164" s="149" t="s">
        <v>886</v>
      </c>
      <c r="J164" s="97">
        <v>160</v>
      </c>
      <c r="K164" s="60">
        <v>251</v>
      </c>
      <c r="L164" s="60">
        <v>237</v>
      </c>
      <c r="M164" s="60">
        <f t="shared" si="21"/>
        <v>404</v>
      </c>
      <c r="N164" s="67">
        <f t="shared" si="22"/>
        <v>244</v>
      </c>
      <c r="O164" s="108">
        <f t="shared" si="23"/>
        <v>404</v>
      </c>
      <c r="P164" s="89">
        <v>4</v>
      </c>
      <c r="Q164" s="89"/>
    </row>
    <row r="165" spans="1:17" ht="15.75" customHeight="1" x14ac:dyDescent="0.5">
      <c r="A165" s="61"/>
      <c r="B165" s="56">
        <v>365</v>
      </c>
      <c r="C165" s="25" t="s">
        <v>711</v>
      </c>
      <c r="D165" s="25" t="s">
        <v>725</v>
      </c>
      <c r="E165" s="81"/>
      <c r="F165" s="58" t="s">
        <v>771</v>
      </c>
      <c r="G165" s="58" t="s">
        <v>772</v>
      </c>
      <c r="H165" s="89" t="s">
        <v>816</v>
      </c>
      <c r="I165" s="149" t="s">
        <v>886</v>
      </c>
      <c r="J165" s="88">
        <v>161</v>
      </c>
      <c r="K165" s="25">
        <v>252</v>
      </c>
      <c r="L165" s="25">
        <v>228</v>
      </c>
      <c r="M165" s="59">
        <f t="shared" si="21"/>
        <v>401</v>
      </c>
      <c r="N165" s="25">
        <f t="shared" si="22"/>
        <v>240</v>
      </c>
      <c r="O165" s="89">
        <f t="shared" si="23"/>
        <v>401</v>
      </c>
      <c r="P165" s="89">
        <v>5</v>
      </c>
      <c r="Q165" s="89"/>
    </row>
    <row r="166" spans="1:17" ht="15.75" customHeight="1" x14ac:dyDescent="0.5">
      <c r="A166" s="61"/>
      <c r="B166" s="56">
        <v>107</v>
      </c>
      <c r="C166" s="57" t="s">
        <v>209</v>
      </c>
      <c r="D166" s="57" t="s">
        <v>507</v>
      </c>
      <c r="E166" s="57" t="s">
        <v>505</v>
      </c>
      <c r="F166" s="58" t="s">
        <v>234</v>
      </c>
      <c r="G166" s="58" t="s">
        <v>250</v>
      </c>
      <c r="H166" s="89" t="s">
        <v>816</v>
      </c>
      <c r="I166" s="149" t="s">
        <v>886</v>
      </c>
      <c r="J166" s="87">
        <v>159</v>
      </c>
      <c r="K166" s="59">
        <v>251</v>
      </c>
      <c r="L166" s="59">
        <v>232</v>
      </c>
      <c r="M166" s="60">
        <f t="shared" si="21"/>
        <v>400.5</v>
      </c>
      <c r="N166" s="67">
        <f t="shared" si="22"/>
        <v>241.5</v>
      </c>
      <c r="O166" s="108">
        <f t="shared" si="23"/>
        <v>400.5</v>
      </c>
      <c r="P166" s="89">
        <v>6</v>
      </c>
      <c r="Q166" s="89"/>
    </row>
    <row r="167" spans="1:17" ht="15.75" customHeight="1" x14ac:dyDescent="0.5">
      <c r="A167" s="61"/>
      <c r="B167" s="56">
        <v>105</v>
      </c>
      <c r="C167" s="57" t="s">
        <v>209</v>
      </c>
      <c r="D167" s="57" t="s">
        <v>509</v>
      </c>
      <c r="E167" s="57" t="s">
        <v>508</v>
      </c>
      <c r="F167" s="58" t="s">
        <v>246</v>
      </c>
      <c r="G167" s="58" t="s">
        <v>247</v>
      </c>
      <c r="H167" s="89" t="s">
        <v>816</v>
      </c>
      <c r="I167" s="149" t="s">
        <v>886</v>
      </c>
      <c r="J167" s="87">
        <v>156</v>
      </c>
      <c r="K167" s="59">
        <v>240</v>
      </c>
      <c r="L167" s="59">
        <v>223</v>
      </c>
      <c r="M167" s="60">
        <f t="shared" si="21"/>
        <v>387.5</v>
      </c>
      <c r="N167" s="67">
        <f t="shared" si="22"/>
        <v>231.5</v>
      </c>
      <c r="O167" s="108">
        <f t="shared" si="23"/>
        <v>387.5</v>
      </c>
      <c r="P167" s="89">
        <v>7</v>
      </c>
      <c r="Q167" s="89"/>
    </row>
    <row r="168" spans="1:17" ht="15.75" customHeight="1" x14ac:dyDescent="0.5">
      <c r="A168" s="61"/>
      <c r="B168" s="56">
        <v>366</v>
      </c>
      <c r="C168" s="25" t="s">
        <v>711</v>
      </c>
      <c r="D168" s="25" t="s">
        <v>770</v>
      </c>
      <c r="E168" s="81"/>
      <c r="F168" s="58" t="s">
        <v>773</v>
      </c>
      <c r="G168" s="58" t="s">
        <v>774</v>
      </c>
      <c r="H168" s="89" t="s">
        <v>816</v>
      </c>
      <c r="I168" s="149" t="s">
        <v>886</v>
      </c>
      <c r="J168" s="150">
        <v>161</v>
      </c>
      <c r="K168" s="67">
        <v>233</v>
      </c>
      <c r="L168" s="67">
        <v>217</v>
      </c>
      <c r="M168" s="60">
        <f t="shared" si="21"/>
        <v>386</v>
      </c>
      <c r="N168" s="67">
        <f t="shared" si="22"/>
        <v>225</v>
      </c>
      <c r="O168" s="108">
        <f t="shared" si="23"/>
        <v>386</v>
      </c>
      <c r="P168" s="89">
        <v>8</v>
      </c>
      <c r="Q168" s="89"/>
    </row>
    <row r="169" spans="1:17" ht="15.75" customHeight="1" x14ac:dyDescent="0.5">
      <c r="A169" s="61"/>
      <c r="B169" s="56">
        <v>247</v>
      </c>
      <c r="C169" s="57" t="s">
        <v>460</v>
      </c>
      <c r="D169" s="81" t="s">
        <v>499</v>
      </c>
      <c r="E169" s="81" t="s">
        <v>500</v>
      </c>
      <c r="F169" s="99" t="s">
        <v>501</v>
      </c>
      <c r="G169" s="99" t="s">
        <v>502</v>
      </c>
      <c r="H169" s="89" t="s">
        <v>816</v>
      </c>
      <c r="I169" s="149" t="s">
        <v>886</v>
      </c>
      <c r="J169" s="97"/>
      <c r="K169" s="60"/>
      <c r="L169" s="60"/>
      <c r="M169" s="60"/>
      <c r="N169" s="67"/>
      <c r="O169" s="108"/>
      <c r="P169" s="89"/>
      <c r="Q169" s="89"/>
    </row>
    <row r="170" spans="1:17" ht="15.75" customHeight="1" x14ac:dyDescent="0.5">
      <c r="A170" s="61"/>
      <c r="B170" s="56"/>
      <c r="C170" s="57"/>
      <c r="D170" s="81"/>
      <c r="E170" s="81"/>
      <c r="F170" s="99"/>
      <c r="G170" s="99"/>
      <c r="H170" s="89"/>
      <c r="I170" s="89"/>
      <c r="J170" s="59"/>
      <c r="K170" s="59"/>
      <c r="L170" s="59"/>
      <c r="M170" s="59"/>
      <c r="N170" s="25"/>
      <c r="O170" s="89"/>
      <c r="P170" s="89"/>
      <c r="Q170" s="89"/>
    </row>
    <row r="171" spans="1:17" ht="15.75" customHeight="1" x14ac:dyDescent="0.5">
      <c r="A171" s="61" t="s">
        <v>906</v>
      </c>
      <c r="B171" s="56">
        <v>298</v>
      </c>
      <c r="C171" s="57" t="s">
        <v>532</v>
      </c>
      <c r="D171" s="57" t="s">
        <v>647</v>
      </c>
      <c r="E171" s="57" t="s">
        <v>652</v>
      </c>
      <c r="F171" s="58" t="s">
        <v>514</v>
      </c>
      <c r="G171" s="58" t="s">
        <v>649</v>
      </c>
      <c r="H171" s="108" t="s">
        <v>915</v>
      </c>
      <c r="I171" s="149" t="s">
        <v>886</v>
      </c>
      <c r="J171" s="60">
        <v>161</v>
      </c>
      <c r="K171" s="60">
        <v>259</v>
      </c>
      <c r="L171" s="60">
        <v>251</v>
      </c>
      <c r="M171" s="60">
        <f>SUM(J171+N171)</f>
        <v>416</v>
      </c>
      <c r="N171" s="67">
        <f>SUM(K171+L171)/2</f>
        <v>255</v>
      </c>
      <c r="O171" s="108">
        <f>SUM(J171+N171)</f>
        <v>416</v>
      </c>
      <c r="P171" s="89">
        <v>1</v>
      </c>
      <c r="Q171" s="89"/>
    </row>
    <row r="172" spans="1:17" ht="15.75" customHeight="1" x14ac:dyDescent="0.5">
      <c r="A172" s="61"/>
      <c r="B172" s="56">
        <v>299</v>
      </c>
      <c r="C172" s="57" t="s">
        <v>532</v>
      </c>
      <c r="D172" s="57" t="s">
        <v>648</v>
      </c>
      <c r="E172" s="57" t="s">
        <v>582</v>
      </c>
      <c r="F172" s="58" t="s">
        <v>650</v>
      </c>
      <c r="G172" s="58" t="s">
        <v>651</v>
      </c>
      <c r="H172" s="108" t="s">
        <v>915</v>
      </c>
      <c r="I172" s="149" t="s">
        <v>886</v>
      </c>
      <c r="J172" s="59">
        <v>160</v>
      </c>
      <c r="K172" s="59">
        <v>243</v>
      </c>
      <c r="L172" s="59">
        <v>252</v>
      </c>
      <c r="M172" s="60">
        <f>SUM(J172+N172)</f>
        <v>407.5</v>
      </c>
      <c r="N172" s="67">
        <f>SUM(K172+L172)/2</f>
        <v>247.5</v>
      </c>
      <c r="O172" s="108">
        <f>SUM(J172+N172)</f>
        <v>407.5</v>
      </c>
      <c r="P172" s="89">
        <v>2</v>
      </c>
      <c r="Q172" s="89"/>
    </row>
    <row r="173" spans="1:17" ht="15.75" customHeight="1" x14ac:dyDescent="0.5">
      <c r="A173" s="61"/>
      <c r="B173" s="56">
        <v>367</v>
      </c>
      <c r="C173" s="25" t="s">
        <v>711</v>
      </c>
      <c r="D173" s="25" t="s">
        <v>775</v>
      </c>
      <c r="E173" s="57"/>
      <c r="F173" s="58" t="s">
        <v>771</v>
      </c>
      <c r="G173" s="58" t="s">
        <v>772</v>
      </c>
      <c r="H173" s="108" t="s">
        <v>915</v>
      </c>
      <c r="I173" s="149" t="s">
        <v>886</v>
      </c>
      <c r="J173" s="25">
        <v>161</v>
      </c>
      <c r="K173" s="25">
        <v>247</v>
      </c>
      <c r="L173" s="25">
        <v>231</v>
      </c>
      <c r="M173" s="60">
        <f>SUM(J173+N173)</f>
        <v>400</v>
      </c>
      <c r="N173" s="67">
        <f>SUM(K173+L173)/2</f>
        <v>239</v>
      </c>
      <c r="O173" s="108">
        <f>SUM(J173+N173)</f>
        <v>400</v>
      </c>
      <c r="P173" s="89">
        <v>3</v>
      </c>
      <c r="Q173" s="89"/>
    </row>
    <row r="174" spans="1:17" ht="15.75" customHeight="1" x14ac:dyDescent="0.5">
      <c r="A174" s="61"/>
      <c r="B174" s="56">
        <v>108</v>
      </c>
      <c r="C174" s="57" t="s">
        <v>209</v>
      </c>
      <c r="D174" s="57" t="s">
        <v>504</v>
      </c>
      <c r="E174" s="57" t="s">
        <v>503</v>
      </c>
      <c r="F174" s="58" t="s">
        <v>251</v>
      </c>
      <c r="G174" s="58" t="s">
        <v>252</v>
      </c>
      <c r="H174" s="108" t="s">
        <v>915</v>
      </c>
      <c r="I174" s="149" t="s">
        <v>886</v>
      </c>
      <c r="J174" s="69">
        <v>161</v>
      </c>
      <c r="K174" s="69">
        <v>247</v>
      </c>
      <c r="L174" s="69">
        <v>230</v>
      </c>
      <c r="M174" s="60">
        <f>SUM(J174+N174)</f>
        <v>399.5</v>
      </c>
      <c r="N174" s="67">
        <f>SUM(K174+L174)/2</f>
        <v>238.5</v>
      </c>
      <c r="O174" s="108">
        <f>SUM(J174+N174)</f>
        <v>399.5</v>
      </c>
      <c r="P174" s="89">
        <v>4</v>
      </c>
      <c r="Q174" s="89"/>
    </row>
    <row r="175" spans="1:17" ht="15.75" customHeight="1" x14ac:dyDescent="0.5">
      <c r="A175" s="61"/>
      <c r="B175" s="56">
        <v>368</v>
      </c>
      <c r="C175" s="25" t="s">
        <v>711</v>
      </c>
      <c r="D175" s="25" t="s">
        <v>776</v>
      </c>
      <c r="E175" s="57"/>
      <c r="F175" s="58" t="s">
        <v>773</v>
      </c>
      <c r="G175" s="58" t="s">
        <v>774</v>
      </c>
      <c r="H175" s="108" t="s">
        <v>915</v>
      </c>
      <c r="I175" s="149" t="s">
        <v>886</v>
      </c>
      <c r="J175" s="30">
        <v>161</v>
      </c>
      <c r="K175" s="30">
        <v>229</v>
      </c>
      <c r="L175" s="30">
        <v>245</v>
      </c>
      <c r="M175" s="60">
        <f>SUM(J175+N175)</f>
        <v>398</v>
      </c>
      <c r="N175" s="67">
        <f>SUM(K175+L175)/2</f>
        <v>237</v>
      </c>
      <c r="O175" s="108">
        <f>SUM(J175+N175)</f>
        <v>398</v>
      </c>
      <c r="P175" s="89">
        <v>5</v>
      </c>
      <c r="Q175" s="89"/>
    </row>
    <row r="176" spans="1:17" ht="15.75" customHeight="1" x14ac:dyDescent="0.5">
      <c r="A176" s="61"/>
      <c r="B176" s="56"/>
      <c r="C176" s="57"/>
      <c r="D176" s="57"/>
      <c r="E176" s="57"/>
      <c r="F176" s="58"/>
      <c r="G176" s="58"/>
      <c r="H176" s="89"/>
      <c r="I176" s="89"/>
      <c r="J176" s="59"/>
      <c r="K176" s="59"/>
      <c r="L176" s="59"/>
      <c r="M176" s="59"/>
      <c r="N176" s="25"/>
      <c r="O176" s="89"/>
      <c r="P176" s="89"/>
      <c r="Q176" s="89"/>
    </row>
    <row r="177" spans="1:17" ht="15.75" customHeight="1" x14ac:dyDescent="0.5">
      <c r="A177" s="61" t="s">
        <v>22</v>
      </c>
      <c r="B177" s="56">
        <v>303</v>
      </c>
      <c r="C177" s="57" t="s">
        <v>532</v>
      </c>
      <c r="D177" s="57" t="s">
        <v>616</v>
      </c>
      <c r="E177" s="57" t="s">
        <v>624</v>
      </c>
      <c r="F177" s="58" t="s">
        <v>557</v>
      </c>
      <c r="G177" s="58" t="s">
        <v>621</v>
      </c>
      <c r="H177" s="108" t="s">
        <v>804</v>
      </c>
      <c r="I177" s="89" t="s">
        <v>886</v>
      </c>
      <c r="J177" s="69">
        <v>161</v>
      </c>
      <c r="K177" s="69">
        <v>268</v>
      </c>
      <c r="L177" s="69">
        <v>255</v>
      </c>
      <c r="M177" s="60">
        <f t="shared" ref="M177:M197" si="24">K177+L177</f>
        <v>523</v>
      </c>
      <c r="N177" s="30">
        <f t="shared" ref="N177:N197" si="25">M177/2</f>
        <v>261.5</v>
      </c>
      <c r="O177" s="108">
        <f t="shared" ref="O177:O197" si="26">J177+N177</f>
        <v>422.5</v>
      </c>
      <c r="P177" s="89">
        <v>1</v>
      </c>
      <c r="Q177" s="89"/>
    </row>
    <row r="178" spans="1:17" ht="15.75" customHeight="1" x14ac:dyDescent="0.5">
      <c r="A178" s="61"/>
      <c r="B178" s="56">
        <v>301</v>
      </c>
      <c r="C178" s="57" t="s">
        <v>532</v>
      </c>
      <c r="D178" s="57" t="s">
        <v>614</v>
      </c>
      <c r="E178" s="57" t="s">
        <v>622</v>
      </c>
      <c r="F178" s="58" t="s">
        <v>608</v>
      </c>
      <c r="G178" s="58" t="s">
        <v>619</v>
      </c>
      <c r="H178" s="108" t="s">
        <v>804</v>
      </c>
      <c r="I178" s="89" t="s">
        <v>886</v>
      </c>
      <c r="J178" s="60">
        <v>161</v>
      </c>
      <c r="K178" s="60">
        <v>266</v>
      </c>
      <c r="L178" s="60">
        <v>247</v>
      </c>
      <c r="M178" s="60">
        <f t="shared" si="24"/>
        <v>513</v>
      </c>
      <c r="N178" s="30">
        <f t="shared" si="25"/>
        <v>256.5</v>
      </c>
      <c r="O178" s="108">
        <f t="shared" si="26"/>
        <v>417.5</v>
      </c>
      <c r="P178" s="89">
        <v>2</v>
      </c>
      <c r="Q178" s="89"/>
    </row>
    <row r="179" spans="1:17" ht="15.75" customHeight="1" x14ac:dyDescent="0.5">
      <c r="A179" s="61"/>
      <c r="B179" s="56">
        <v>300</v>
      </c>
      <c r="C179" s="57" t="s">
        <v>532</v>
      </c>
      <c r="D179" s="57" t="s">
        <v>613</v>
      </c>
      <c r="E179" s="57" t="s">
        <v>565</v>
      </c>
      <c r="F179" s="58" t="s">
        <v>617</v>
      </c>
      <c r="G179" s="58" t="s">
        <v>618</v>
      </c>
      <c r="H179" s="108" t="s">
        <v>804</v>
      </c>
      <c r="I179" s="89" t="s">
        <v>886</v>
      </c>
      <c r="J179" s="60">
        <v>161</v>
      </c>
      <c r="K179" s="60">
        <v>259</v>
      </c>
      <c r="L179" s="60">
        <v>253</v>
      </c>
      <c r="M179" s="60">
        <f t="shared" si="24"/>
        <v>512</v>
      </c>
      <c r="N179" s="30">
        <f t="shared" si="25"/>
        <v>256</v>
      </c>
      <c r="O179" s="108">
        <f t="shared" si="26"/>
        <v>417</v>
      </c>
      <c r="P179" s="89">
        <v>3</v>
      </c>
      <c r="Q179" s="89"/>
    </row>
    <row r="180" spans="1:17" ht="15.75" customHeight="1" x14ac:dyDescent="0.5">
      <c r="A180" s="61"/>
      <c r="B180" s="56">
        <v>370</v>
      </c>
      <c r="C180" s="25" t="s">
        <v>711</v>
      </c>
      <c r="D180" s="25" t="s">
        <v>778</v>
      </c>
      <c r="E180" s="82"/>
      <c r="F180" s="58" t="s">
        <v>782</v>
      </c>
      <c r="G180" s="58" t="s">
        <v>783</v>
      </c>
      <c r="H180" s="108" t="s">
        <v>804</v>
      </c>
      <c r="I180" s="89" t="s">
        <v>886</v>
      </c>
      <c r="J180" s="83">
        <v>161</v>
      </c>
      <c r="K180" s="83">
        <v>251</v>
      </c>
      <c r="L180" s="83">
        <v>251</v>
      </c>
      <c r="M180" s="60">
        <f t="shared" si="24"/>
        <v>502</v>
      </c>
      <c r="N180" s="30">
        <f t="shared" si="25"/>
        <v>251</v>
      </c>
      <c r="O180" s="108">
        <f t="shared" si="26"/>
        <v>412</v>
      </c>
      <c r="P180" s="89">
        <v>4</v>
      </c>
      <c r="Q180" s="89"/>
    </row>
    <row r="181" spans="1:17" ht="15.75" customHeight="1" x14ac:dyDescent="0.5">
      <c r="A181" s="61"/>
      <c r="B181" s="56">
        <v>302</v>
      </c>
      <c r="C181" s="57" t="s">
        <v>532</v>
      </c>
      <c r="D181" s="57" t="s">
        <v>615</v>
      </c>
      <c r="E181" s="57" t="s">
        <v>623</v>
      </c>
      <c r="F181" s="58" t="s">
        <v>541</v>
      </c>
      <c r="G181" s="58" t="s">
        <v>620</v>
      </c>
      <c r="H181" s="108" t="s">
        <v>804</v>
      </c>
      <c r="I181" s="89" t="s">
        <v>886</v>
      </c>
      <c r="J181" s="84">
        <v>161</v>
      </c>
      <c r="K181" s="84">
        <v>252</v>
      </c>
      <c r="L181" s="84">
        <v>245</v>
      </c>
      <c r="M181" s="60">
        <f t="shared" si="24"/>
        <v>497</v>
      </c>
      <c r="N181" s="30">
        <f t="shared" si="25"/>
        <v>248.5</v>
      </c>
      <c r="O181" s="108">
        <f t="shared" si="26"/>
        <v>409.5</v>
      </c>
      <c r="P181" s="89">
        <v>5</v>
      </c>
      <c r="Q181" s="89"/>
    </row>
    <row r="182" spans="1:17" ht="15.75" customHeight="1" x14ac:dyDescent="0.5">
      <c r="A182" s="61"/>
      <c r="B182" s="56">
        <v>371</v>
      </c>
      <c r="C182" s="25" t="s">
        <v>711</v>
      </c>
      <c r="D182" s="25" t="s">
        <v>779</v>
      </c>
      <c r="E182" s="57"/>
      <c r="F182" s="58" t="s">
        <v>784</v>
      </c>
      <c r="G182" s="58" t="s">
        <v>785</v>
      </c>
      <c r="H182" s="108" t="s">
        <v>804</v>
      </c>
      <c r="I182" s="89" t="s">
        <v>886</v>
      </c>
      <c r="J182" s="85">
        <v>161</v>
      </c>
      <c r="K182" s="85">
        <v>242</v>
      </c>
      <c r="L182" s="85">
        <v>242</v>
      </c>
      <c r="M182" s="60">
        <f t="shared" si="24"/>
        <v>484</v>
      </c>
      <c r="N182" s="30">
        <f t="shared" si="25"/>
        <v>242</v>
      </c>
      <c r="O182" s="108">
        <f t="shared" si="26"/>
        <v>403</v>
      </c>
      <c r="P182" s="89">
        <v>6</v>
      </c>
      <c r="Q182" s="89"/>
    </row>
    <row r="183" spans="1:17" ht="15.75" customHeight="1" x14ac:dyDescent="0.5">
      <c r="A183" s="61"/>
      <c r="B183" s="56">
        <v>109</v>
      </c>
      <c r="C183" s="57" t="s">
        <v>209</v>
      </c>
      <c r="D183" s="57" t="s">
        <v>253</v>
      </c>
      <c r="E183" s="57"/>
      <c r="F183" s="58" t="s">
        <v>254</v>
      </c>
      <c r="G183" s="58" t="s">
        <v>255</v>
      </c>
      <c r="H183" s="108" t="s">
        <v>804</v>
      </c>
      <c r="I183" s="89" t="s">
        <v>886</v>
      </c>
      <c r="J183" s="59">
        <v>161</v>
      </c>
      <c r="K183" s="59">
        <v>242</v>
      </c>
      <c r="L183" s="59">
        <v>241</v>
      </c>
      <c r="M183" s="59">
        <f t="shared" si="24"/>
        <v>483</v>
      </c>
      <c r="N183" s="25">
        <f t="shared" si="25"/>
        <v>241.5</v>
      </c>
      <c r="O183" s="89">
        <f t="shared" si="26"/>
        <v>402.5</v>
      </c>
      <c r="P183" s="89">
        <v>7</v>
      </c>
      <c r="Q183" s="89"/>
    </row>
    <row r="184" spans="1:17" ht="15.75" customHeight="1" x14ac:dyDescent="0.5">
      <c r="A184" s="61"/>
      <c r="B184" s="56">
        <v>210</v>
      </c>
      <c r="C184" s="57" t="s">
        <v>387</v>
      </c>
      <c r="D184" s="57"/>
      <c r="E184" s="82" t="s">
        <v>417</v>
      </c>
      <c r="F184" s="58" t="s">
        <v>418</v>
      </c>
      <c r="G184" s="58" t="s">
        <v>419</v>
      </c>
      <c r="H184" s="108" t="s">
        <v>804</v>
      </c>
      <c r="I184" s="89" t="s">
        <v>886</v>
      </c>
      <c r="J184" s="59">
        <v>158</v>
      </c>
      <c r="K184" s="59">
        <v>247</v>
      </c>
      <c r="L184" s="59">
        <v>238</v>
      </c>
      <c r="M184" s="59">
        <f t="shared" si="24"/>
        <v>485</v>
      </c>
      <c r="N184" s="25">
        <f t="shared" si="25"/>
        <v>242.5</v>
      </c>
      <c r="O184" s="89">
        <f t="shared" si="26"/>
        <v>400.5</v>
      </c>
      <c r="P184" s="89">
        <v>8</v>
      </c>
      <c r="Q184" s="89"/>
    </row>
    <row r="185" spans="1:17" ht="15.75" customHeight="1" x14ac:dyDescent="0.5">
      <c r="A185" s="61"/>
      <c r="B185" s="56">
        <v>369</v>
      </c>
      <c r="C185" s="25" t="s">
        <v>711</v>
      </c>
      <c r="D185" s="25" t="s">
        <v>777</v>
      </c>
      <c r="E185" s="82"/>
      <c r="F185" s="58" t="s">
        <v>780</v>
      </c>
      <c r="G185" s="58" t="s">
        <v>781</v>
      </c>
      <c r="H185" s="108" t="s">
        <v>804</v>
      </c>
      <c r="I185" s="89" t="s">
        <v>886</v>
      </c>
      <c r="J185" s="25">
        <v>159</v>
      </c>
      <c r="K185" s="25">
        <v>243</v>
      </c>
      <c r="L185" s="25">
        <v>240</v>
      </c>
      <c r="M185" s="59">
        <f t="shared" si="24"/>
        <v>483</v>
      </c>
      <c r="N185" s="25">
        <f t="shared" si="25"/>
        <v>241.5</v>
      </c>
      <c r="O185" s="89">
        <f t="shared" si="26"/>
        <v>400.5</v>
      </c>
      <c r="P185" s="89">
        <v>9</v>
      </c>
      <c r="Q185" s="89"/>
    </row>
    <row r="186" spans="1:17" ht="15.75" customHeight="1" x14ac:dyDescent="0.5">
      <c r="A186" s="61"/>
      <c r="B186" s="56">
        <v>62</v>
      </c>
      <c r="C186" s="57" t="s">
        <v>145</v>
      </c>
      <c r="D186" s="57" t="s">
        <v>189</v>
      </c>
      <c r="E186" s="57" t="s">
        <v>190</v>
      </c>
      <c r="F186" s="58" t="s">
        <v>163</v>
      </c>
      <c r="G186" s="58" t="s">
        <v>191</v>
      </c>
      <c r="H186" s="108" t="s">
        <v>804</v>
      </c>
      <c r="I186" s="89" t="s">
        <v>886</v>
      </c>
      <c r="J186" s="59">
        <v>161</v>
      </c>
      <c r="K186" s="59">
        <v>240</v>
      </c>
      <c r="L186" s="59">
        <v>239</v>
      </c>
      <c r="M186" s="59">
        <f t="shared" si="24"/>
        <v>479</v>
      </c>
      <c r="N186" s="25">
        <f t="shared" si="25"/>
        <v>239.5</v>
      </c>
      <c r="O186" s="89">
        <f t="shared" si="26"/>
        <v>400.5</v>
      </c>
      <c r="P186" s="89">
        <v>10</v>
      </c>
      <c r="Q186" s="89"/>
    </row>
    <row r="187" spans="1:17" ht="15.75" customHeight="1" x14ac:dyDescent="0.5">
      <c r="A187" s="61"/>
      <c r="B187" s="56">
        <v>209</v>
      </c>
      <c r="C187" s="57" t="s">
        <v>387</v>
      </c>
      <c r="D187" s="57"/>
      <c r="E187" s="82" t="s">
        <v>396</v>
      </c>
      <c r="F187" s="58" t="s">
        <v>415</v>
      </c>
      <c r="G187" s="58" t="s">
        <v>416</v>
      </c>
      <c r="H187" s="108" t="s">
        <v>804</v>
      </c>
      <c r="I187" s="89" t="s">
        <v>886</v>
      </c>
      <c r="J187" s="59">
        <v>158</v>
      </c>
      <c r="K187" s="59">
        <v>240</v>
      </c>
      <c r="L187" s="59">
        <v>244</v>
      </c>
      <c r="M187" s="59">
        <f t="shared" si="24"/>
        <v>484</v>
      </c>
      <c r="N187" s="25">
        <f t="shared" si="25"/>
        <v>242</v>
      </c>
      <c r="O187" s="89">
        <f t="shared" si="26"/>
        <v>400</v>
      </c>
      <c r="P187" s="89">
        <v>11</v>
      </c>
      <c r="Q187" s="89"/>
    </row>
    <row r="188" spans="1:17" ht="15.75" customHeight="1" x14ac:dyDescent="0.5">
      <c r="A188" s="61"/>
      <c r="B188" s="56">
        <v>142</v>
      </c>
      <c r="C188" s="57" t="s">
        <v>267</v>
      </c>
      <c r="D188" s="114" t="s">
        <v>288</v>
      </c>
      <c r="E188" s="114"/>
      <c r="F188" s="114" t="s">
        <v>179</v>
      </c>
      <c r="G188" s="114">
        <v>98</v>
      </c>
      <c r="H188" s="108" t="s">
        <v>804</v>
      </c>
      <c r="I188" s="89" t="s">
        <v>886</v>
      </c>
      <c r="J188" s="59">
        <v>161</v>
      </c>
      <c r="K188" s="59">
        <v>245</v>
      </c>
      <c r="L188" s="59">
        <v>233</v>
      </c>
      <c r="M188" s="59">
        <f t="shared" si="24"/>
        <v>478</v>
      </c>
      <c r="N188" s="25">
        <f t="shared" si="25"/>
        <v>239</v>
      </c>
      <c r="O188" s="89">
        <f t="shared" si="26"/>
        <v>400</v>
      </c>
      <c r="P188" s="89">
        <v>12</v>
      </c>
      <c r="Q188" s="89"/>
    </row>
    <row r="189" spans="1:17" ht="15.75" customHeight="1" x14ac:dyDescent="0.5">
      <c r="A189" s="61"/>
      <c r="B189" s="56">
        <v>211</v>
      </c>
      <c r="C189" s="57" t="s">
        <v>387</v>
      </c>
      <c r="D189" s="57"/>
      <c r="E189" s="82" t="s">
        <v>420</v>
      </c>
      <c r="F189" s="58" t="s">
        <v>421</v>
      </c>
      <c r="G189" s="58" t="s">
        <v>422</v>
      </c>
      <c r="H189" s="108" t="s">
        <v>804</v>
      </c>
      <c r="I189" s="89" t="s">
        <v>886</v>
      </c>
      <c r="J189" s="59">
        <v>158</v>
      </c>
      <c r="K189" s="59">
        <v>236</v>
      </c>
      <c r="L189" s="59">
        <v>247</v>
      </c>
      <c r="M189" s="59">
        <f t="shared" si="24"/>
        <v>483</v>
      </c>
      <c r="N189" s="25">
        <f t="shared" si="25"/>
        <v>241.5</v>
      </c>
      <c r="O189" s="89">
        <f t="shared" si="26"/>
        <v>399.5</v>
      </c>
      <c r="P189" s="89">
        <v>13</v>
      </c>
      <c r="Q189" s="89"/>
    </row>
    <row r="190" spans="1:17" ht="15.75" customHeight="1" x14ac:dyDescent="0.5">
      <c r="A190" s="61"/>
      <c r="B190" s="56">
        <v>207</v>
      </c>
      <c r="C190" s="57" t="s">
        <v>387</v>
      </c>
      <c r="D190" s="57"/>
      <c r="E190" s="82" t="s">
        <v>365</v>
      </c>
      <c r="F190" s="58" t="s">
        <v>412</v>
      </c>
      <c r="G190" s="58" t="s">
        <v>423</v>
      </c>
      <c r="H190" s="108" t="s">
        <v>804</v>
      </c>
      <c r="I190" s="89" t="s">
        <v>886</v>
      </c>
      <c r="J190" s="59">
        <v>159</v>
      </c>
      <c r="K190" s="59">
        <v>231</v>
      </c>
      <c r="L190" s="59">
        <v>242</v>
      </c>
      <c r="M190" s="59">
        <f t="shared" si="24"/>
        <v>473</v>
      </c>
      <c r="N190" s="25">
        <f t="shared" si="25"/>
        <v>236.5</v>
      </c>
      <c r="O190" s="89">
        <f t="shared" si="26"/>
        <v>395.5</v>
      </c>
      <c r="P190" s="89">
        <v>14</v>
      </c>
      <c r="Q190" s="89"/>
    </row>
    <row r="191" spans="1:17" ht="15.75" customHeight="1" x14ac:dyDescent="0.5">
      <c r="A191" s="61"/>
      <c r="B191" s="56">
        <v>111</v>
      </c>
      <c r="C191" s="57" t="s">
        <v>209</v>
      </c>
      <c r="D191" s="57" t="s">
        <v>258</v>
      </c>
      <c r="E191" s="57"/>
      <c r="F191" s="58" t="s">
        <v>179</v>
      </c>
      <c r="G191" s="58" t="s">
        <v>259</v>
      </c>
      <c r="H191" s="108" t="s">
        <v>804</v>
      </c>
      <c r="I191" s="89" t="s">
        <v>886</v>
      </c>
      <c r="J191" s="59">
        <v>161</v>
      </c>
      <c r="K191" s="59">
        <v>225</v>
      </c>
      <c r="L191" s="59">
        <v>237</v>
      </c>
      <c r="M191" s="59">
        <f t="shared" si="24"/>
        <v>462</v>
      </c>
      <c r="N191" s="25">
        <f t="shared" si="25"/>
        <v>231</v>
      </c>
      <c r="O191" s="89">
        <f t="shared" si="26"/>
        <v>392</v>
      </c>
      <c r="P191" s="89">
        <v>15</v>
      </c>
      <c r="Q191" s="89"/>
    </row>
    <row r="192" spans="1:17" ht="15.75" customHeight="1" x14ac:dyDescent="0.5">
      <c r="A192" s="61"/>
      <c r="B192" s="56">
        <v>61</v>
      </c>
      <c r="C192" s="57" t="s">
        <v>145</v>
      </c>
      <c r="D192" s="57" t="s">
        <v>172</v>
      </c>
      <c r="E192" s="57" t="s">
        <v>173</v>
      </c>
      <c r="F192" s="58" t="s">
        <v>121</v>
      </c>
      <c r="G192" s="86" t="s">
        <v>174</v>
      </c>
      <c r="H192" s="108" t="s">
        <v>804</v>
      </c>
      <c r="I192" s="89" t="s">
        <v>886</v>
      </c>
      <c r="J192" s="59">
        <v>161</v>
      </c>
      <c r="K192" s="59">
        <v>228</v>
      </c>
      <c r="L192" s="59">
        <v>233</v>
      </c>
      <c r="M192" s="59">
        <f t="shared" si="24"/>
        <v>461</v>
      </c>
      <c r="N192" s="25">
        <f t="shared" si="25"/>
        <v>230.5</v>
      </c>
      <c r="O192" s="89">
        <f t="shared" si="26"/>
        <v>391.5</v>
      </c>
      <c r="P192" s="89">
        <v>16</v>
      </c>
      <c r="Q192" s="89"/>
    </row>
    <row r="193" spans="1:17" ht="15.75" customHeight="1" x14ac:dyDescent="0.5">
      <c r="A193" s="61"/>
      <c r="B193" s="56">
        <v>110</v>
      </c>
      <c r="C193" s="57" t="s">
        <v>209</v>
      </c>
      <c r="D193" s="57" t="s">
        <v>256</v>
      </c>
      <c r="E193" s="57"/>
      <c r="F193" s="58" t="s">
        <v>251</v>
      </c>
      <c r="G193" s="58" t="s">
        <v>257</v>
      </c>
      <c r="H193" s="108" t="s">
        <v>804</v>
      </c>
      <c r="I193" s="89" t="s">
        <v>886</v>
      </c>
      <c r="J193" s="69">
        <v>160</v>
      </c>
      <c r="K193" s="69">
        <v>237</v>
      </c>
      <c r="L193" s="69">
        <v>225</v>
      </c>
      <c r="M193" s="59">
        <f t="shared" si="24"/>
        <v>462</v>
      </c>
      <c r="N193" s="25">
        <f t="shared" si="25"/>
        <v>231</v>
      </c>
      <c r="O193" s="89">
        <f t="shared" si="26"/>
        <v>391</v>
      </c>
      <c r="P193" s="89">
        <v>17</v>
      </c>
      <c r="Q193" s="89"/>
    </row>
    <row r="194" spans="1:17" ht="15.75" customHeight="1" x14ac:dyDescent="0.5">
      <c r="A194" s="61"/>
      <c r="B194" s="56">
        <v>208</v>
      </c>
      <c r="C194" s="57" t="s">
        <v>387</v>
      </c>
      <c r="D194" s="57"/>
      <c r="E194" s="82" t="s">
        <v>413</v>
      </c>
      <c r="F194" s="58" t="s">
        <v>384</v>
      </c>
      <c r="G194" s="58" t="s">
        <v>414</v>
      </c>
      <c r="H194" s="108" t="s">
        <v>804</v>
      </c>
      <c r="I194" s="89" t="s">
        <v>886</v>
      </c>
      <c r="J194" s="60">
        <v>158</v>
      </c>
      <c r="K194" s="60">
        <v>233</v>
      </c>
      <c r="L194" s="60">
        <v>230</v>
      </c>
      <c r="M194" s="59">
        <f t="shared" si="24"/>
        <v>463</v>
      </c>
      <c r="N194" s="25">
        <f t="shared" si="25"/>
        <v>231.5</v>
      </c>
      <c r="O194" s="89">
        <f t="shared" si="26"/>
        <v>389.5</v>
      </c>
      <c r="P194" s="89">
        <v>18</v>
      </c>
      <c r="Q194" s="89"/>
    </row>
    <row r="195" spans="1:17" ht="15.75" customHeight="1" x14ac:dyDescent="0.5">
      <c r="A195" s="61"/>
      <c r="B195" s="56">
        <v>393</v>
      </c>
      <c r="C195" s="25" t="s">
        <v>826</v>
      </c>
      <c r="D195" s="25" t="s">
        <v>835</v>
      </c>
      <c r="E195" s="57"/>
      <c r="F195" s="58" t="s">
        <v>839</v>
      </c>
      <c r="G195" s="58" t="s">
        <v>841</v>
      </c>
      <c r="H195" s="108" t="s">
        <v>804</v>
      </c>
      <c r="I195" s="89" t="s">
        <v>886</v>
      </c>
      <c r="J195" s="60">
        <v>148</v>
      </c>
      <c r="K195" s="60">
        <v>235</v>
      </c>
      <c r="L195" s="60">
        <v>230</v>
      </c>
      <c r="M195" s="59">
        <f t="shared" si="24"/>
        <v>465</v>
      </c>
      <c r="N195" s="25">
        <f t="shared" si="25"/>
        <v>232.5</v>
      </c>
      <c r="O195" s="89">
        <f t="shared" si="26"/>
        <v>380.5</v>
      </c>
      <c r="P195" s="89">
        <v>19</v>
      </c>
      <c r="Q195" s="89"/>
    </row>
    <row r="196" spans="1:17" ht="15.75" customHeight="1" x14ac:dyDescent="0.5">
      <c r="A196" s="61"/>
      <c r="B196" s="56">
        <v>394</v>
      </c>
      <c r="C196" s="25" t="s">
        <v>833</v>
      </c>
      <c r="D196" s="25" t="s">
        <v>834</v>
      </c>
      <c r="E196" s="57"/>
      <c r="F196" s="58" t="s">
        <v>797</v>
      </c>
      <c r="G196" s="58" t="s">
        <v>842</v>
      </c>
      <c r="H196" s="108" t="s">
        <v>804</v>
      </c>
      <c r="I196" s="89" t="s">
        <v>886</v>
      </c>
      <c r="J196" s="59">
        <v>148</v>
      </c>
      <c r="K196" s="59">
        <v>235</v>
      </c>
      <c r="L196" s="59">
        <v>227</v>
      </c>
      <c r="M196" s="59">
        <f t="shared" si="24"/>
        <v>462</v>
      </c>
      <c r="N196" s="25">
        <f t="shared" si="25"/>
        <v>231</v>
      </c>
      <c r="O196" s="89">
        <f t="shared" si="26"/>
        <v>379</v>
      </c>
      <c r="P196" s="89">
        <v>20</v>
      </c>
      <c r="Q196" s="89"/>
    </row>
    <row r="197" spans="1:17" ht="15.75" customHeight="1" x14ac:dyDescent="0.5">
      <c r="A197" s="61"/>
      <c r="B197" s="56">
        <v>63</v>
      </c>
      <c r="C197" s="57" t="s">
        <v>145</v>
      </c>
      <c r="D197" s="57" t="s">
        <v>165</v>
      </c>
      <c r="E197" s="57" t="s">
        <v>166</v>
      </c>
      <c r="F197" s="58" t="s">
        <v>192</v>
      </c>
      <c r="G197" s="58" t="s">
        <v>168</v>
      </c>
      <c r="H197" s="108" t="s">
        <v>804</v>
      </c>
      <c r="I197" s="89" t="s">
        <v>886</v>
      </c>
      <c r="J197" s="59">
        <v>161</v>
      </c>
      <c r="K197" s="59">
        <v>192</v>
      </c>
      <c r="L197" s="59">
        <v>187</v>
      </c>
      <c r="M197" s="59">
        <f t="shared" si="24"/>
        <v>379</v>
      </c>
      <c r="N197" s="25">
        <f t="shared" si="25"/>
        <v>189.5</v>
      </c>
      <c r="O197" s="89">
        <f t="shared" si="26"/>
        <v>350.5</v>
      </c>
      <c r="P197" s="89">
        <v>21</v>
      </c>
      <c r="Q197" s="89"/>
    </row>
    <row r="198" spans="1:17" ht="15.75" customHeight="1" x14ac:dyDescent="0.5">
      <c r="A198" s="61"/>
      <c r="B198" s="56"/>
      <c r="C198" s="57"/>
      <c r="D198" s="57"/>
      <c r="E198" s="57"/>
      <c r="F198" s="58"/>
      <c r="G198" s="58"/>
      <c r="H198" s="89"/>
      <c r="I198" s="89"/>
      <c r="J198" s="59"/>
      <c r="K198" s="59"/>
      <c r="L198" s="59"/>
      <c r="M198" s="59"/>
      <c r="N198" s="25"/>
      <c r="O198" s="89"/>
      <c r="P198" s="89"/>
      <c r="Q198" s="89"/>
    </row>
    <row r="199" spans="1:17" ht="15.75" customHeight="1" x14ac:dyDescent="0.5">
      <c r="A199" s="61" t="s">
        <v>23</v>
      </c>
      <c r="B199" s="56">
        <v>248</v>
      </c>
      <c r="C199" s="57" t="s">
        <v>460</v>
      </c>
      <c r="D199" s="81" t="s">
        <v>465</v>
      </c>
      <c r="E199" s="81" t="s">
        <v>462</v>
      </c>
      <c r="F199" s="99" t="s">
        <v>466</v>
      </c>
      <c r="G199" s="99" t="s">
        <v>467</v>
      </c>
      <c r="H199" s="108" t="s">
        <v>913</v>
      </c>
      <c r="I199" s="89" t="s">
        <v>914</v>
      </c>
      <c r="J199" s="87">
        <v>161</v>
      </c>
      <c r="K199" s="59">
        <v>266</v>
      </c>
      <c r="L199" s="59">
        <v>265</v>
      </c>
      <c r="M199" s="59">
        <f t="shared" ref="M199:M211" si="27">K199+L199</f>
        <v>531</v>
      </c>
      <c r="N199" s="25">
        <f t="shared" ref="N199:N211" si="28">M199/2</f>
        <v>265.5</v>
      </c>
      <c r="O199" s="89">
        <f t="shared" ref="O199:O211" si="29">J199+N199</f>
        <v>426.5</v>
      </c>
      <c r="P199" s="89">
        <v>1</v>
      </c>
      <c r="Q199" s="89"/>
    </row>
    <row r="200" spans="1:17" ht="15.75" customHeight="1" x14ac:dyDescent="0.5">
      <c r="A200" s="61"/>
      <c r="B200" s="56">
        <v>143</v>
      </c>
      <c r="C200" s="57" t="s">
        <v>267</v>
      </c>
      <c r="D200" s="114" t="s">
        <v>320</v>
      </c>
      <c r="E200" s="114"/>
      <c r="F200" s="114" t="s">
        <v>321</v>
      </c>
      <c r="G200" s="114">
        <v>4849</v>
      </c>
      <c r="H200" s="108" t="s">
        <v>913</v>
      </c>
      <c r="I200" s="89" t="s">
        <v>914</v>
      </c>
      <c r="J200" s="87">
        <v>161</v>
      </c>
      <c r="K200" s="59">
        <v>259</v>
      </c>
      <c r="L200" s="59">
        <v>257</v>
      </c>
      <c r="M200" s="59">
        <f t="shared" si="27"/>
        <v>516</v>
      </c>
      <c r="N200" s="25">
        <f t="shared" si="28"/>
        <v>258</v>
      </c>
      <c r="O200" s="89">
        <f t="shared" si="29"/>
        <v>419</v>
      </c>
      <c r="P200" s="89">
        <v>2</v>
      </c>
      <c r="Q200" s="89"/>
    </row>
    <row r="201" spans="1:17" ht="15.75" customHeight="1" x14ac:dyDescent="0.5">
      <c r="A201" s="61"/>
      <c r="B201" s="56">
        <v>305</v>
      </c>
      <c r="C201" s="57" t="s">
        <v>532</v>
      </c>
      <c r="D201" s="79" t="s">
        <v>626</v>
      </c>
      <c r="E201" s="57" t="s">
        <v>632</v>
      </c>
      <c r="F201" s="80" t="s">
        <v>557</v>
      </c>
      <c r="G201" s="80" t="s">
        <v>630</v>
      </c>
      <c r="H201" s="108" t="s">
        <v>913</v>
      </c>
      <c r="I201" s="89" t="s">
        <v>914</v>
      </c>
      <c r="J201" s="87">
        <v>161</v>
      </c>
      <c r="K201" s="59">
        <v>256</v>
      </c>
      <c r="L201" s="59">
        <v>259</v>
      </c>
      <c r="M201" s="59">
        <f t="shared" si="27"/>
        <v>515</v>
      </c>
      <c r="N201" s="25">
        <f t="shared" si="28"/>
        <v>257.5</v>
      </c>
      <c r="O201" s="89">
        <f t="shared" si="29"/>
        <v>418.5</v>
      </c>
      <c r="P201" s="89">
        <v>3</v>
      </c>
      <c r="Q201" s="89"/>
    </row>
    <row r="202" spans="1:17" ht="15.75" customHeight="1" x14ac:dyDescent="0.5">
      <c r="A202" s="61"/>
      <c r="B202" s="56">
        <v>306</v>
      </c>
      <c r="C202" s="57" t="s">
        <v>532</v>
      </c>
      <c r="D202" s="79" t="s">
        <v>627</v>
      </c>
      <c r="E202" s="57" t="s">
        <v>633</v>
      </c>
      <c r="F202" s="80" t="s">
        <v>557</v>
      </c>
      <c r="G202" s="80" t="s">
        <v>631</v>
      </c>
      <c r="H202" s="108" t="s">
        <v>913</v>
      </c>
      <c r="I202" s="89" t="s">
        <v>914</v>
      </c>
      <c r="J202" s="87">
        <v>161</v>
      </c>
      <c r="K202" s="59">
        <v>245</v>
      </c>
      <c r="L202" s="59">
        <v>259</v>
      </c>
      <c r="M202" s="59">
        <f t="shared" si="27"/>
        <v>504</v>
      </c>
      <c r="N202" s="25">
        <f t="shared" si="28"/>
        <v>252</v>
      </c>
      <c r="O202" s="89">
        <f t="shared" si="29"/>
        <v>413</v>
      </c>
      <c r="P202" s="89">
        <v>4</v>
      </c>
      <c r="Q202" s="89"/>
    </row>
    <row r="203" spans="1:17" ht="15.75" customHeight="1" x14ac:dyDescent="0.5">
      <c r="A203" s="61"/>
      <c r="B203" s="56">
        <v>304</v>
      </c>
      <c r="C203" s="57" t="s">
        <v>532</v>
      </c>
      <c r="D203" s="79" t="s">
        <v>625</v>
      </c>
      <c r="E203" s="57" t="s">
        <v>579</v>
      </c>
      <c r="F203" s="80" t="s">
        <v>628</v>
      </c>
      <c r="G203" s="80" t="s">
        <v>629</v>
      </c>
      <c r="H203" s="108" t="s">
        <v>913</v>
      </c>
      <c r="I203" s="89" t="s">
        <v>914</v>
      </c>
      <c r="J203" s="87">
        <v>161</v>
      </c>
      <c r="K203" s="59">
        <v>246</v>
      </c>
      <c r="L203" s="59">
        <v>257</v>
      </c>
      <c r="M203" s="59">
        <f t="shared" si="27"/>
        <v>503</v>
      </c>
      <c r="N203" s="25">
        <f t="shared" si="28"/>
        <v>251.5</v>
      </c>
      <c r="O203" s="89">
        <f t="shared" si="29"/>
        <v>412.5</v>
      </c>
      <c r="P203" s="89">
        <v>5</v>
      </c>
      <c r="Q203" s="89"/>
    </row>
    <row r="204" spans="1:17" ht="15.75" customHeight="1" x14ac:dyDescent="0.5">
      <c r="A204" s="61"/>
      <c r="B204" s="56">
        <v>372</v>
      </c>
      <c r="C204" s="25" t="s">
        <v>711</v>
      </c>
      <c r="D204" s="25" t="s">
        <v>786</v>
      </c>
      <c r="E204" s="82"/>
      <c r="F204" s="58" t="s">
        <v>787</v>
      </c>
      <c r="G204" s="58" t="s">
        <v>788</v>
      </c>
      <c r="H204" s="108" t="s">
        <v>913</v>
      </c>
      <c r="I204" s="89" t="s">
        <v>914</v>
      </c>
      <c r="J204" s="88">
        <v>161</v>
      </c>
      <c r="K204" s="25">
        <v>248</v>
      </c>
      <c r="L204" s="25">
        <v>246</v>
      </c>
      <c r="M204" s="59">
        <f t="shared" si="27"/>
        <v>494</v>
      </c>
      <c r="N204" s="25">
        <f t="shared" si="28"/>
        <v>247</v>
      </c>
      <c r="O204" s="89">
        <f t="shared" si="29"/>
        <v>408</v>
      </c>
      <c r="P204" s="89">
        <v>6</v>
      </c>
      <c r="Q204" s="89"/>
    </row>
    <row r="205" spans="1:17" ht="15.75" customHeight="1" x14ac:dyDescent="0.5">
      <c r="A205" s="61"/>
      <c r="B205" s="89">
        <v>60</v>
      </c>
      <c r="C205" s="25" t="s">
        <v>145</v>
      </c>
      <c r="D205" s="25" t="s">
        <v>193</v>
      </c>
      <c r="E205" s="25" t="s">
        <v>190</v>
      </c>
      <c r="F205" s="25" t="s">
        <v>143</v>
      </c>
      <c r="G205" s="25" t="s">
        <v>883</v>
      </c>
      <c r="H205" s="108" t="s">
        <v>913</v>
      </c>
      <c r="I205" s="89" t="s">
        <v>914</v>
      </c>
      <c r="J205" s="87">
        <v>161</v>
      </c>
      <c r="K205" s="59">
        <v>246</v>
      </c>
      <c r="L205" s="59">
        <v>242</v>
      </c>
      <c r="M205" s="59">
        <f t="shared" si="27"/>
        <v>488</v>
      </c>
      <c r="N205" s="25">
        <f t="shared" si="28"/>
        <v>244</v>
      </c>
      <c r="O205" s="89">
        <f t="shared" si="29"/>
        <v>405</v>
      </c>
      <c r="P205" s="89">
        <v>7</v>
      </c>
      <c r="Q205" s="89"/>
    </row>
    <row r="206" spans="1:17" ht="15.75" customHeight="1" x14ac:dyDescent="0.5">
      <c r="A206" s="61"/>
      <c r="B206" s="56">
        <v>214</v>
      </c>
      <c r="C206" s="57" t="s">
        <v>387</v>
      </c>
      <c r="D206" s="90"/>
      <c r="E206" s="82" t="s">
        <v>365</v>
      </c>
      <c r="F206" s="58" t="s">
        <v>428</v>
      </c>
      <c r="G206" s="58" t="s">
        <v>429</v>
      </c>
      <c r="H206" s="108" t="s">
        <v>913</v>
      </c>
      <c r="I206" s="89" t="s">
        <v>914</v>
      </c>
      <c r="J206" s="87">
        <v>159</v>
      </c>
      <c r="K206" s="59">
        <v>233</v>
      </c>
      <c r="L206" s="59">
        <v>242</v>
      </c>
      <c r="M206" s="59">
        <f t="shared" si="27"/>
        <v>475</v>
      </c>
      <c r="N206" s="25">
        <f t="shared" si="28"/>
        <v>237.5</v>
      </c>
      <c r="O206" s="89">
        <f t="shared" si="29"/>
        <v>396.5</v>
      </c>
      <c r="P206" s="89">
        <v>8</v>
      </c>
      <c r="Q206" s="89"/>
    </row>
    <row r="207" spans="1:17" ht="15.75" customHeight="1" x14ac:dyDescent="0.5">
      <c r="A207" s="61"/>
      <c r="B207" s="56">
        <v>212</v>
      </c>
      <c r="C207" s="57" t="s">
        <v>387</v>
      </c>
      <c r="D207" s="90"/>
      <c r="E207" s="82" t="s">
        <v>367</v>
      </c>
      <c r="F207" s="58" t="s">
        <v>384</v>
      </c>
      <c r="G207" s="58" t="s">
        <v>424</v>
      </c>
      <c r="H207" s="108" t="s">
        <v>913</v>
      </c>
      <c r="I207" s="89" t="s">
        <v>914</v>
      </c>
      <c r="J207" s="87">
        <v>155</v>
      </c>
      <c r="K207" s="59">
        <v>241</v>
      </c>
      <c r="L207" s="59">
        <v>240</v>
      </c>
      <c r="M207" s="59">
        <f t="shared" si="27"/>
        <v>481</v>
      </c>
      <c r="N207" s="25">
        <f t="shared" si="28"/>
        <v>240.5</v>
      </c>
      <c r="O207" s="89">
        <f t="shared" si="29"/>
        <v>395.5</v>
      </c>
      <c r="P207" s="89">
        <v>9</v>
      </c>
      <c r="Q207" s="89"/>
    </row>
    <row r="208" spans="1:17" ht="15.75" customHeight="1" x14ac:dyDescent="0.5">
      <c r="A208" s="61"/>
      <c r="B208" s="56">
        <v>215</v>
      </c>
      <c r="C208" s="57" t="s">
        <v>387</v>
      </c>
      <c r="D208" s="90"/>
      <c r="E208" s="82" t="s">
        <v>430</v>
      </c>
      <c r="F208" s="58" t="s">
        <v>384</v>
      </c>
      <c r="G208" s="58" t="s">
        <v>431</v>
      </c>
      <c r="H208" s="108" t="s">
        <v>913</v>
      </c>
      <c r="I208" s="89" t="s">
        <v>914</v>
      </c>
      <c r="J208" s="87">
        <v>156</v>
      </c>
      <c r="K208" s="59">
        <v>238</v>
      </c>
      <c r="L208" s="59">
        <v>239</v>
      </c>
      <c r="M208" s="59">
        <f t="shared" si="27"/>
        <v>477</v>
      </c>
      <c r="N208" s="25">
        <f t="shared" si="28"/>
        <v>238.5</v>
      </c>
      <c r="O208" s="89">
        <f t="shared" si="29"/>
        <v>394.5</v>
      </c>
      <c r="P208" s="89">
        <v>10</v>
      </c>
      <c r="Q208" s="89"/>
    </row>
    <row r="209" spans="1:17" ht="15.75" customHeight="1" x14ac:dyDescent="0.5">
      <c r="A209" s="61"/>
      <c r="B209" s="56">
        <v>216</v>
      </c>
      <c r="C209" s="57" t="s">
        <v>387</v>
      </c>
      <c r="D209" s="90"/>
      <c r="E209" s="82" t="s">
        <v>432</v>
      </c>
      <c r="F209" s="58" t="s">
        <v>433</v>
      </c>
      <c r="G209" s="58" t="s">
        <v>434</v>
      </c>
      <c r="H209" s="108" t="s">
        <v>913</v>
      </c>
      <c r="I209" s="89" t="s">
        <v>914</v>
      </c>
      <c r="J209" s="69">
        <v>154</v>
      </c>
      <c r="K209" s="69">
        <v>243</v>
      </c>
      <c r="L209" s="69">
        <v>235</v>
      </c>
      <c r="M209" s="59">
        <f t="shared" si="27"/>
        <v>478</v>
      </c>
      <c r="N209" s="25">
        <f t="shared" si="28"/>
        <v>239</v>
      </c>
      <c r="O209" s="89">
        <f t="shared" si="29"/>
        <v>393</v>
      </c>
      <c r="P209" s="89">
        <v>11</v>
      </c>
      <c r="Q209" s="89"/>
    </row>
    <row r="210" spans="1:17" ht="15.75" customHeight="1" x14ac:dyDescent="0.5">
      <c r="A210" s="101"/>
      <c r="B210" s="91">
        <v>213</v>
      </c>
      <c r="C210" s="92" t="s">
        <v>387</v>
      </c>
      <c r="D210" s="93"/>
      <c r="E210" s="94" t="s">
        <v>425</v>
      </c>
      <c r="F210" s="95" t="s">
        <v>426</v>
      </c>
      <c r="G210" s="95" t="s">
        <v>427</v>
      </c>
      <c r="H210" s="108" t="s">
        <v>913</v>
      </c>
      <c r="I210" s="89" t="s">
        <v>914</v>
      </c>
      <c r="J210" s="60">
        <v>150</v>
      </c>
      <c r="K210" s="60">
        <v>235</v>
      </c>
      <c r="L210" s="60">
        <v>247</v>
      </c>
      <c r="M210" s="60">
        <f t="shared" si="27"/>
        <v>482</v>
      </c>
      <c r="N210" s="30">
        <f t="shared" si="28"/>
        <v>241</v>
      </c>
      <c r="O210" s="108">
        <f t="shared" si="29"/>
        <v>391</v>
      </c>
      <c r="P210" s="108">
        <v>12</v>
      </c>
      <c r="Q210" s="108"/>
    </row>
    <row r="211" spans="1:17" ht="15.75" customHeight="1" x14ac:dyDescent="0.5">
      <c r="A211" s="61"/>
      <c r="B211" s="56">
        <v>392</v>
      </c>
      <c r="C211" s="25" t="s">
        <v>826</v>
      </c>
      <c r="D211" s="25" t="s">
        <v>838</v>
      </c>
      <c r="E211" s="57"/>
      <c r="F211" s="58" t="s">
        <v>839</v>
      </c>
      <c r="G211" s="58" t="s">
        <v>840</v>
      </c>
      <c r="H211" s="108" t="s">
        <v>913</v>
      </c>
      <c r="I211" s="89" t="s">
        <v>914</v>
      </c>
      <c r="J211" s="59">
        <v>124</v>
      </c>
      <c r="K211" s="59">
        <v>228</v>
      </c>
      <c r="L211" s="59">
        <v>233</v>
      </c>
      <c r="M211" s="60">
        <f t="shared" si="27"/>
        <v>461</v>
      </c>
      <c r="N211" s="30">
        <f t="shared" si="28"/>
        <v>230.5</v>
      </c>
      <c r="O211" s="108">
        <f t="shared" si="29"/>
        <v>354.5</v>
      </c>
      <c r="P211" s="89">
        <v>13</v>
      </c>
      <c r="Q211" s="89"/>
    </row>
    <row r="212" spans="1:17" ht="15.75" customHeight="1" x14ac:dyDescent="0.5">
      <c r="A212" s="61"/>
      <c r="B212" s="56"/>
      <c r="C212" s="57"/>
      <c r="D212" s="57"/>
      <c r="E212" s="57"/>
      <c r="F212" s="58"/>
      <c r="G212" s="58"/>
      <c r="H212" s="89"/>
      <c r="I212" s="89"/>
      <c r="J212" s="87"/>
      <c r="K212" s="59"/>
      <c r="L212" s="59"/>
      <c r="M212" s="59"/>
      <c r="N212" s="25"/>
      <c r="O212" s="89"/>
      <c r="P212" s="89"/>
      <c r="Q212" s="89"/>
    </row>
    <row r="213" spans="1:17" ht="15.75" customHeight="1" x14ac:dyDescent="0.5">
      <c r="A213" s="61" t="s">
        <v>907</v>
      </c>
      <c r="B213" s="56">
        <v>308</v>
      </c>
      <c r="C213" s="82" t="s">
        <v>532</v>
      </c>
      <c r="D213" s="57" t="s">
        <v>635</v>
      </c>
      <c r="E213" s="57" t="s">
        <v>601</v>
      </c>
      <c r="F213" s="80" t="s">
        <v>555</v>
      </c>
      <c r="G213" s="80" t="s">
        <v>638</v>
      </c>
      <c r="H213" s="89" t="s">
        <v>887</v>
      </c>
      <c r="I213" s="89" t="s">
        <v>914</v>
      </c>
      <c r="J213" s="60">
        <v>161</v>
      </c>
      <c r="K213" s="60">
        <v>259</v>
      </c>
      <c r="L213" s="60">
        <v>256</v>
      </c>
      <c r="M213" s="60">
        <f t="shared" ref="M213:M225" si="30">K213+L213</f>
        <v>515</v>
      </c>
      <c r="N213" s="30">
        <f t="shared" ref="N213:N225" si="31">M213/2</f>
        <v>257.5</v>
      </c>
      <c r="O213" s="108">
        <f t="shared" ref="O213:O225" si="32">J213+N213</f>
        <v>418.5</v>
      </c>
      <c r="P213" s="89">
        <v>1</v>
      </c>
      <c r="Q213" s="89"/>
    </row>
    <row r="214" spans="1:17" ht="15.75" customHeight="1" x14ac:dyDescent="0.5">
      <c r="A214" s="61"/>
      <c r="B214" s="56">
        <v>309</v>
      </c>
      <c r="C214" s="82" t="s">
        <v>532</v>
      </c>
      <c r="D214" s="57" t="s">
        <v>597</v>
      </c>
      <c r="E214" s="57" t="s">
        <v>539</v>
      </c>
      <c r="F214" s="58" t="s">
        <v>557</v>
      </c>
      <c r="G214" s="58" t="s">
        <v>639</v>
      </c>
      <c r="H214" s="89" t="s">
        <v>887</v>
      </c>
      <c r="I214" s="89" t="s">
        <v>914</v>
      </c>
      <c r="J214" s="87">
        <v>160</v>
      </c>
      <c r="K214" s="59">
        <v>257</v>
      </c>
      <c r="L214" s="59">
        <v>250</v>
      </c>
      <c r="M214" s="60">
        <f t="shared" si="30"/>
        <v>507</v>
      </c>
      <c r="N214" s="30">
        <f t="shared" si="31"/>
        <v>253.5</v>
      </c>
      <c r="O214" s="108">
        <f t="shared" si="32"/>
        <v>413.5</v>
      </c>
      <c r="P214" s="89">
        <v>2</v>
      </c>
      <c r="Q214" s="89"/>
    </row>
    <row r="215" spans="1:17" ht="15.75" customHeight="1" x14ac:dyDescent="0.5">
      <c r="A215" s="61"/>
      <c r="B215" s="56">
        <v>145</v>
      </c>
      <c r="C215" s="57" t="s">
        <v>267</v>
      </c>
      <c r="D215" s="114" t="s">
        <v>324</v>
      </c>
      <c r="E215" s="114" t="s">
        <v>330</v>
      </c>
      <c r="F215" s="114" t="s">
        <v>309</v>
      </c>
      <c r="G215" s="114" t="s">
        <v>325</v>
      </c>
      <c r="H215" s="89" t="s">
        <v>887</v>
      </c>
      <c r="I215" s="89" t="s">
        <v>914</v>
      </c>
      <c r="J215" s="87">
        <v>161</v>
      </c>
      <c r="K215" s="59">
        <v>254</v>
      </c>
      <c r="L215" s="59">
        <v>247</v>
      </c>
      <c r="M215" s="60">
        <f t="shared" si="30"/>
        <v>501</v>
      </c>
      <c r="N215" s="30">
        <f t="shared" si="31"/>
        <v>250.5</v>
      </c>
      <c r="O215" s="108">
        <f t="shared" si="32"/>
        <v>411.5</v>
      </c>
      <c r="P215" s="89">
        <v>3</v>
      </c>
      <c r="Q215" s="89"/>
    </row>
    <row r="216" spans="1:17" ht="15.75" customHeight="1" x14ac:dyDescent="0.5">
      <c r="A216" s="61"/>
      <c r="B216" s="56">
        <v>249</v>
      </c>
      <c r="C216" s="82" t="s">
        <v>460</v>
      </c>
      <c r="D216" s="81" t="s">
        <v>479</v>
      </c>
      <c r="E216" s="81" t="s">
        <v>480</v>
      </c>
      <c r="F216" s="99" t="s">
        <v>481</v>
      </c>
      <c r="G216" s="99" t="s">
        <v>482</v>
      </c>
      <c r="H216" s="89" t="s">
        <v>887</v>
      </c>
      <c r="I216" s="89" t="s">
        <v>914</v>
      </c>
      <c r="J216" s="87">
        <v>160</v>
      </c>
      <c r="K216" s="59">
        <v>251</v>
      </c>
      <c r="L216" s="59">
        <v>250</v>
      </c>
      <c r="M216" s="60">
        <f t="shared" si="30"/>
        <v>501</v>
      </c>
      <c r="N216" s="30">
        <f t="shared" si="31"/>
        <v>250.5</v>
      </c>
      <c r="O216" s="108">
        <f t="shared" si="32"/>
        <v>410.5</v>
      </c>
      <c r="P216" s="89">
        <v>4</v>
      </c>
      <c r="Q216" s="89"/>
    </row>
    <row r="217" spans="1:17" ht="15.75" customHeight="1" x14ac:dyDescent="0.5">
      <c r="A217" s="61"/>
      <c r="B217" s="56">
        <v>144</v>
      </c>
      <c r="C217" s="57" t="s">
        <v>267</v>
      </c>
      <c r="D217" s="114" t="s">
        <v>322</v>
      </c>
      <c r="E217" s="114" t="s">
        <v>710</v>
      </c>
      <c r="F217" s="114" t="s">
        <v>251</v>
      </c>
      <c r="G217" s="114" t="s">
        <v>323</v>
      </c>
      <c r="H217" s="89" t="s">
        <v>887</v>
      </c>
      <c r="I217" s="89" t="s">
        <v>914</v>
      </c>
      <c r="J217" s="87">
        <v>161</v>
      </c>
      <c r="K217" s="59">
        <v>240</v>
      </c>
      <c r="L217" s="59">
        <v>254</v>
      </c>
      <c r="M217" s="60">
        <f t="shared" si="30"/>
        <v>494</v>
      </c>
      <c r="N217" s="30">
        <f t="shared" si="31"/>
        <v>247</v>
      </c>
      <c r="O217" s="108">
        <f t="shared" si="32"/>
        <v>408</v>
      </c>
      <c r="P217" s="89">
        <v>5</v>
      </c>
      <c r="Q217" s="89"/>
    </row>
    <row r="218" spans="1:17" ht="15.75" customHeight="1" x14ac:dyDescent="0.5">
      <c r="A218" s="61"/>
      <c r="B218" s="56">
        <v>307</v>
      </c>
      <c r="C218" s="82" t="s">
        <v>532</v>
      </c>
      <c r="D218" s="57" t="s">
        <v>634</v>
      </c>
      <c r="E218" s="57" t="s">
        <v>640</v>
      </c>
      <c r="F218" s="58" t="s">
        <v>636</v>
      </c>
      <c r="G218" s="58" t="s">
        <v>637</v>
      </c>
      <c r="H218" s="89" t="s">
        <v>887</v>
      </c>
      <c r="I218" s="89" t="s">
        <v>914</v>
      </c>
      <c r="J218" s="87">
        <v>161</v>
      </c>
      <c r="K218" s="59">
        <v>250</v>
      </c>
      <c r="L218" s="59">
        <v>244</v>
      </c>
      <c r="M218" s="60">
        <f t="shared" si="30"/>
        <v>494</v>
      </c>
      <c r="N218" s="30">
        <f t="shared" si="31"/>
        <v>247</v>
      </c>
      <c r="O218" s="108">
        <f t="shared" si="32"/>
        <v>408</v>
      </c>
      <c r="P218" s="89">
        <v>5</v>
      </c>
      <c r="Q218" s="89"/>
    </row>
    <row r="219" spans="1:17" ht="15.75" customHeight="1" x14ac:dyDescent="0.5">
      <c r="A219" s="61"/>
      <c r="B219" s="56">
        <v>146</v>
      </c>
      <c r="C219" s="57" t="s">
        <v>267</v>
      </c>
      <c r="D219" s="98" t="s">
        <v>327</v>
      </c>
      <c r="E219" s="98" t="s">
        <v>331</v>
      </c>
      <c r="F219" s="98" t="s">
        <v>328</v>
      </c>
      <c r="G219" s="98" t="s">
        <v>329</v>
      </c>
      <c r="H219" s="89" t="s">
        <v>887</v>
      </c>
      <c r="I219" s="89" t="s">
        <v>914</v>
      </c>
      <c r="J219" s="87">
        <v>157</v>
      </c>
      <c r="K219" s="59">
        <v>245</v>
      </c>
      <c r="L219" s="59">
        <v>245</v>
      </c>
      <c r="M219" s="60">
        <f t="shared" si="30"/>
        <v>490</v>
      </c>
      <c r="N219" s="30">
        <f t="shared" si="31"/>
        <v>245</v>
      </c>
      <c r="O219" s="108">
        <f t="shared" si="32"/>
        <v>402</v>
      </c>
      <c r="P219" s="89">
        <v>6</v>
      </c>
      <c r="Q219" s="89"/>
    </row>
    <row r="220" spans="1:17" ht="15.75" customHeight="1" x14ac:dyDescent="0.5">
      <c r="A220" s="61"/>
      <c r="B220" s="56">
        <v>220</v>
      </c>
      <c r="C220" s="82" t="s">
        <v>387</v>
      </c>
      <c r="D220" s="96"/>
      <c r="E220" s="82" t="s">
        <v>366</v>
      </c>
      <c r="F220" s="58" t="s">
        <v>402</v>
      </c>
      <c r="G220" s="58" t="s">
        <v>440</v>
      </c>
      <c r="H220" s="89" t="s">
        <v>887</v>
      </c>
      <c r="I220" s="89" t="s">
        <v>914</v>
      </c>
      <c r="J220" s="87">
        <v>156</v>
      </c>
      <c r="K220" s="59">
        <v>235</v>
      </c>
      <c r="L220" s="59">
        <v>244</v>
      </c>
      <c r="M220" s="60">
        <f t="shared" si="30"/>
        <v>479</v>
      </c>
      <c r="N220" s="30">
        <f t="shared" si="31"/>
        <v>239.5</v>
      </c>
      <c r="O220" s="108">
        <f t="shared" si="32"/>
        <v>395.5</v>
      </c>
      <c r="P220" s="89">
        <v>7</v>
      </c>
      <c r="Q220" s="89"/>
    </row>
    <row r="221" spans="1:17" ht="15.75" customHeight="1" x14ac:dyDescent="0.5">
      <c r="A221" s="61"/>
      <c r="B221" s="56">
        <v>54</v>
      </c>
      <c r="C221" s="25" t="s">
        <v>145</v>
      </c>
      <c r="D221" s="57" t="s">
        <v>869</v>
      </c>
      <c r="E221" s="57" t="s">
        <v>158</v>
      </c>
      <c r="F221" s="58" t="s">
        <v>159</v>
      </c>
      <c r="G221" s="58" t="s">
        <v>160</v>
      </c>
      <c r="H221" s="89" t="s">
        <v>887</v>
      </c>
      <c r="I221" s="89" t="s">
        <v>914</v>
      </c>
      <c r="J221" s="87">
        <v>159</v>
      </c>
      <c r="K221" s="59">
        <v>232</v>
      </c>
      <c r="L221" s="59">
        <v>235</v>
      </c>
      <c r="M221" s="60">
        <f t="shared" si="30"/>
        <v>467</v>
      </c>
      <c r="N221" s="30">
        <f t="shared" si="31"/>
        <v>233.5</v>
      </c>
      <c r="O221" s="108">
        <f t="shared" si="32"/>
        <v>392.5</v>
      </c>
      <c r="P221" s="89">
        <v>8</v>
      </c>
      <c r="Q221" s="89"/>
    </row>
    <row r="222" spans="1:17" ht="15.75" customHeight="1" x14ac:dyDescent="0.5">
      <c r="A222" s="61"/>
      <c r="B222" s="56">
        <v>217</v>
      </c>
      <c r="C222" s="82" t="s">
        <v>387</v>
      </c>
      <c r="D222" s="96"/>
      <c r="E222" s="82" t="s">
        <v>364</v>
      </c>
      <c r="F222" s="58" t="s">
        <v>435</v>
      </c>
      <c r="G222" s="58" t="s">
        <v>436</v>
      </c>
      <c r="H222" s="89" t="s">
        <v>887</v>
      </c>
      <c r="I222" s="89" t="s">
        <v>914</v>
      </c>
      <c r="J222" s="87">
        <v>154</v>
      </c>
      <c r="K222" s="59">
        <v>230</v>
      </c>
      <c r="L222" s="59">
        <v>245</v>
      </c>
      <c r="M222" s="60">
        <f t="shared" si="30"/>
        <v>475</v>
      </c>
      <c r="N222" s="30">
        <f t="shared" si="31"/>
        <v>237.5</v>
      </c>
      <c r="O222" s="108">
        <f t="shared" si="32"/>
        <v>391.5</v>
      </c>
      <c r="P222" s="89">
        <v>9</v>
      </c>
      <c r="Q222" s="89"/>
    </row>
    <row r="223" spans="1:17" ht="15.75" customHeight="1" x14ac:dyDescent="0.5">
      <c r="A223" s="61"/>
      <c r="B223" s="56">
        <v>219</v>
      </c>
      <c r="C223" s="82" t="s">
        <v>387</v>
      </c>
      <c r="D223" s="96"/>
      <c r="E223" s="82" t="s">
        <v>407</v>
      </c>
      <c r="F223" s="58" t="s">
        <v>372</v>
      </c>
      <c r="G223" s="58" t="s">
        <v>439</v>
      </c>
      <c r="H223" s="89" t="s">
        <v>887</v>
      </c>
      <c r="I223" s="89" t="s">
        <v>914</v>
      </c>
      <c r="J223" s="87">
        <v>158</v>
      </c>
      <c r="K223" s="59">
        <v>225</v>
      </c>
      <c r="L223" s="59">
        <v>233</v>
      </c>
      <c r="M223" s="60">
        <f t="shared" si="30"/>
        <v>458</v>
      </c>
      <c r="N223" s="30">
        <f t="shared" si="31"/>
        <v>229</v>
      </c>
      <c r="O223" s="108">
        <f t="shared" si="32"/>
        <v>387</v>
      </c>
      <c r="P223" s="89">
        <v>10</v>
      </c>
      <c r="Q223" s="89"/>
    </row>
    <row r="224" spans="1:17" ht="15.75" customHeight="1" x14ac:dyDescent="0.5">
      <c r="A224" s="61"/>
      <c r="B224" s="56">
        <v>218</v>
      </c>
      <c r="C224" s="82" t="s">
        <v>387</v>
      </c>
      <c r="D224" s="96"/>
      <c r="E224" s="82" t="s">
        <v>437</v>
      </c>
      <c r="F224" s="58" t="s">
        <v>438</v>
      </c>
      <c r="G224" s="58" t="s">
        <v>444</v>
      </c>
      <c r="H224" s="89" t="s">
        <v>887</v>
      </c>
      <c r="I224" s="89" t="s">
        <v>914</v>
      </c>
      <c r="J224" s="87">
        <v>158</v>
      </c>
      <c r="K224" s="59">
        <v>228</v>
      </c>
      <c r="L224" s="59">
        <v>228</v>
      </c>
      <c r="M224" s="60">
        <f t="shared" si="30"/>
        <v>456</v>
      </c>
      <c r="N224" s="30">
        <f t="shared" si="31"/>
        <v>228</v>
      </c>
      <c r="O224" s="108">
        <f t="shared" si="32"/>
        <v>386</v>
      </c>
      <c r="P224" s="89">
        <v>11</v>
      </c>
      <c r="Q224" s="89"/>
    </row>
    <row r="225" spans="1:17" ht="15.75" customHeight="1" x14ac:dyDescent="0.5">
      <c r="A225" s="61"/>
      <c r="B225" s="56">
        <v>221</v>
      </c>
      <c r="C225" s="82" t="s">
        <v>387</v>
      </c>
      <c r="D225" s="96"/>
      <c r="E225" s="82" t="s">
        <v>441</v>
      </c>
      <c r="F225" s="58" t="s">
        <v>442</v>
      </c>
      <c r="G225" s="58" t="s">
        <v>443</v>
      </c>
      <c r="H225" s="89" t="s">
        <v>887</v>
      </c>
      <c r="I225" s="89" t="s">
        <v>914</v>
      </c>
      <c r="J225" s="87">
        <v>117</v>
      </c>
      <c r="K225" s="59">
        <v>233</v>
      </c>
      <c r="L225" s="59">
        <v>223</v>
      </c>
      <c r="M225" s="60">
        <f t="shared" si="30"/>
        <v>456</v>
      </c>
      <c r="N225" s="30">
        <f t="shared" si="31"/>
        <v>228</v>
      </c>
      <c r="O225" s="108">
        <f t="shared" si="32"/>
        <v>345</v>
      </c>
      <c r="P225" s="89">
        <v>12</v>
      </c>
      <c r="Q225" s="89"/>
    </row>
    <row r="226" spans="1:17" ht="15.75" customHeight="1" x14ac:dyDescent="0.5">
      <c r="A226" s="61"/>
      <c r="B226" s="56"/>
      <c r="C226" s="57"/>
      <c r="D226" s="57"/>
      <c r="E226" s="57"/>
      <c r="F226" s="58"/>
      <c r="G226" s="58"/>
      <c r="H226" s="89"/>
      <c r="I226" s="89"/>
      <c r="J226" s="87"/>
      <c r="K226" s="59"/>
      <c r="L226" s="59"/>
      <c r="M226" s="59"/>
      <c r="N226" s="25"/>
      <c r="O226" s="89"/>
      <c r="P226" s="89"/>
      <c r="Q226" s="89"/>
    </row>
    <row r="227" spans="1:17" ht="15.75" customHeight="1" x14ac:dyDescent="0.5">
      <c r="A227" s="133" t="s">
        <v>24</v>
      </c>
      <c r="B227" s="56">
        <v>311</v>
      </c>
      <c r="C227" s="57" t="s">
        <v>532</v>
      </c>
      <c r="D227" s="79" t="s">
        <v>654</v>
      </c>
      <c r="E227" s="57" t="s">
        <v>660</v>
      </c>
      <c r="F227" s="80" t="s">
        <v>636</v>
      </c>
      <c r="G227" s="80" t="s">
        <v>657</v>
      </c>
      <c r="H227" s="149" t="s">
        <v>812</v>
      </c>
      <c r="I227" s="149" t="s">
        <v>805</v>
      </c>
      <c r="J227" s="97">
        <v>231</v>
      </c>
      <c r="K227" s="60">
        <v>270</v>
      </c>
      <c r="L227" s="60">
        <v>267</v>
      </c>
      <c r="M227" s="60">
        <f t="shared" ref="M227:M235" si="33">K227+L227</f>
        <v>537</v>
      </c>
      <c r="N227" s="30">
        <f t="shared" ref="N227:N235" si="34">M227/2</f>
        <v>268.5</v>
      </c>
      <c r="O227" s="108">
        <f t="shared" ref="O227:O235" si="35">J227+N227</f>
        <v>499.5</v>
      </c>
      <c r="P227" s="89">
        <v>1</v>
      </c>
      <c r="Q227" s="89"/>
    </row>
    <row r="228" spans="1:17" ht="15.75" customHeight="1" x14ac:dyDescent="0.5">
      <c r="A228" s="61"/>
      <c r="B228" s="56">
        <v>312</v>
      </c>
      <c r="C228" s="57" t="s">
        <v>532</v>
      </c>
      <c r="D228" s="57" t="s">
        <v>655</v>
      </c>
      <c r="E228" s="57" t="s">
        <v>661</v>
      </c>
      <c r="F228" s="58" t="s">
        <v>658</v>
      </c>
      <c r="G228" s="58" t="s">
        <v>659</v>
      </c>
      <c r="H228" s="149" t="s">
        <v>812</v>
      </c>
      <c r="I228" s="149" t="s">
        <v>805</v>
      </c>
      <c r="J228" s="97">
        <v>231</v>
      </c>
      <c r="K228" s="60">
        <v>266</v>
      </c>
      <c r="L228" s="60">
        <v>264</v>
      </c>
      <c r="M228" s="60">
        <f t="shared" si="33"/>
        <v>530</v>
      </c>
      <c r="N228" s="30">
        <f t="shared" si="34"/>
        <v>265</v>
      </c>
      <c r="O228" s="108">
        <f t="shared" si="35"/>
        <v>496</v>
      </c>
      <c r="P228" s="89">
        <v>2</v>
      </c>
      <c r="Q228" s="89"/>
    </row>
    <row r="229" spans="1:17" ht="15.75" customHeight="1" x14ac:dyDescent="0.5">
      <c r="A229" s="61"/>
      <c r="B229" s="56">
        <v>65</v>
      </c>
      <c r="C229" s="57" t="s">
        <v>145</v>
      </c>
      <c r="D229" s="57" t="s">
        <v>146</v>
      </c>
      <c r="E229" s="57" t="s">
        <v>178</v>
      </c>
      <c r="F229" s="58" t="s">
        <v>179</v>
      </c>
      <c r="G229" s="58" t="s">
        <v>180</v>
      </c>
      <c r="H229" s="149" t="s">
        <v>812</v>
      </c>
      <c r="I229" s="149" t="s">
        <v>805</v>
      </c>
      <c r="J229" s="97">
        <v>228</v>
      </c>
      <c r="K229" s="60">
        <v>270</v>
      </c>
      <c r="L229" s="60">
        <v>248</v>
      </c>
      <c r="M229" s="60">
        <f t="shared" si="33"/>
        <v>518</v>
      </c>
      <c r="N229" s="30">
        <f t="shared" si="34"/>
        <v>259</v>
      </c>
      <c r="O229" s="108">
        <f t="shared" si="35"/>
        <v>487</v>
      </c>
      <c r="P229" s="89">
        <v>3</v>
      </c>
      <c r="Q229" s="89"/>
    </row>
    <row r="230" spans="1:17" ht="15.75" customHeight="1" x14ac:dyDescent="0.5">
      <c r="A230" s="61"/>
      <c r="B230" s="56">
        <v>310</v>
      </c>
      <c r="C230" s="57" t="s">
        <v>532</v>
      </c>
      <c r="D230" s="57" t="s">
        <v>653</v>
      </c>
      <c r="E230" s="57" t="s">
        <v>538</v>
      </c>
      <c r="F230" s="58" t="s">
        <v>557</v>
      </c>
      <c r="G230" s="58" t="s">
        <v>656</v>
      </c>
      <c r="H230" s="149" t="s">
        <v>812</v>
      </c>
      <c r="I230" s="149" t="s">
        <v>805</v>
      </c>
      <c r="J230" s="87">
        <v>231</v>
      </c>
      <c r="K230" s="59">
        <v>263</v>
      </c>
      <c r="L230" s="59">
        <v>249</v>
      </c>
      <c r="M230" s="60">
        <f t="shared" si="33"/>
        <v>512</v>
      </c>
      <c r="N230" s="30">
        <f t="shared" si="34"/>
        <v>256</v>
      </c>
      <c r="O230" s="108">
        <f t="shared" si="35"/>
        <v>487</v>
      </c>
      <c r="P230" s="89">
        <v>4</v>
      </c>
      <c r="Q230" s="89"/>
    </row>
    <row r="231" spans="1:17" ht="15.75" customHeight="1" x14ac:dyDescent="0.5">
      <c r="A231" s="61"/>
      <c r="B231" s="56">
        <v>224</v>
      </c>
      <c r="C231" s="57" t="s">
        <v>387</v>
      </c>
      <c r="D231" s="57"/>
      <c r="E231" s="57" t="s">
        <v>368</v>
      </c>
      <c r="F231" s="58" t="s">
        <v>451</v>
      </c>
      <c r="G231" s="58" t="s">
        <v>452</v>
      </c>
      <c r="H231" s="149" t="s">
        <v>812</v>
      </c>
      <c r="I231" s="149" t="s">
        <v>805</v>
      </c>
      <c r="J231" s="87">
        <v>230</v>
      </c>
      <c r="K231" s="59">
        <v>250</v>
      </c>
      <c r="L231" s="59">
        <v>252</v>
      </c>
      <c r="M231" s="60">
        <f t="shared" si="33"/>
        <v>502</v>
      </c>
      <c r="N231" s="30">
        <f t="shared" si="34"/>
        <v>251</v>
      </c>
      <c r="O231" s="108">
        <f t="shared" si="35"/>
        <v>481</v>
      </c>
      <c r="P231" s="89">
        <v>5</v>
      </c>
      <c r="Q231" s="89"/>
    </row>
    <row r="232" spans="1:17" ht="15.75" customHeight="1" x14ac:dyDescent="0.5">
      <c r="A232" s="61"/>
      <c r="B232" s="56">
        <v>66</v>
      </c>
      <c r="C232" s="57" t="s">
        <v>145</v>
      </c>
      <c r="D232" s="57" t="s">
        <v>181</v>
      </c>
      <c r="E232" s="57" t="s">
        <v>162</v>
      </c>
      <c r="F232" s="58" t="s">
        <v>176</v>
      </c>
      <c r="G232" s="58" t="s">
        <v>182</v>
      </c>
      <c r="H232" s="149" t="s">
        <v>812</v>
      </c>
      <c r="I232" s="149" t="s">
        <v>805</v>
      </c>
      <c r="J232" s="87">
        <v>229</v>
      </c>
      <c r="K232" s="59">
        <v>257</v>
      </c>
      <c r="L232" s="59">
        <v>245</v>
      </c>
      <c r="M232" s="60">
        <f t="shared" si="33"/>
        <v>502</v>
      </c>
      <c r="N232" s="30">
        <f t="shared" si="34"/>
        <v>251</v>
      </c>
      <c r="O232" s="108">
        <f t="shared" si="35"/>
        <v>480</v>
      </c>
      <c r="P232" s="89">
        <v>6</v>
      </c>
      <c r="Q232" s="89"/>
    </row>
    <row r="233" spans="1:17" ht="15.75" customHeight="1" x14ac:dyDescent="0.5">
      <c r="A233" s="61"/>
      <c r="B233" s="56">
        <v>67</v>
      </c>
      <c r="C233" s="57" t="s">
        <v>145</v>
      </c>
      <c r="D233" s="57" t="s">
        <v>186</v>
      </c>
      <c r="E233" s="57" t="s">
        <v>171</v>
      </c>
      <c r="F233" s="58" t="s">
        <v>208</v>
      </c>
      <c r="G233" s="58" t="s">
        <v>188</v>
      </c>
      <c r="H233" s="149" t="s">
        <v>812</v>
      </c>
      <c r="I233" s="149" t="s">
        <v>805</v>
      </c>
      <c r="J233" s="87">
        <v>229</v>
      </c>
      <c r="K233" s="59">
        <v>245</v>
      </c>
      <c r="L233" s="59">
        <v>240</v>
      </c>
      <c r="M233" s="60">
        <f t="shared" si="33"/>
        <v>485</v>
      </c>
      <c r="N233" s="30">
        <f t="shared" si="34"/>
        <v>242.5</v>
      </c>
      <c r="O233" s="108">
        <f t="shared" si="35"/>
        <v>471.5</v>
      </c>
      <c r="P233" s="89">
        <v>7</v>
      </c>
      <c r="Q233" s="89"/>
    </row>
    <row r="234" spans="1:17" ht="15.75" customHeight="1" x14ac:dyDescent="0.5">
      <c r="A234" s="61"/>
      <c r="B234" s="56">
        <v>222</v>
      </c>
      <c r="C234" s="57" t="s">
        <v>387</v>
      </c>
      <c r="D234" s="57"/>
      <c r="E234" s="57" t="s">
        <v>445</v>
      </c>
      <c r="F234" s="58" t="s">
        <v>446</v>
      </c>
      <c r="G234" s="58" t="s">
        <v>447</v>
      </c>
      <c r="H234" s="149" t="s">
        <v>812</v>
      </c>
      <c r="I234" s="149" t="s">
        <v>805</v>
      </c>
      <c r="J234" s="87">
        <v>221</v>
      </c>
      <c r="K234" s="59">
        <v>246</v>
      </c>
      <c r="L234" s="59">
        <v>238</v>
      </c>
      <c r="M234" s="60">
        <f t="shared" si="33"/>
        <v>484</v>
      </c>
      <c r="N234" s="30">
        <f t="shared" si="34"/>
        <v>242</v>
      </c>
      <c r="O234" s="108">
        <f t="shared" si="35"/>
        <v>463</v>
      </c>
      <c r="P234" s="89">
        <v>8</v>
      </c>
      <c r="Q234" s="89"/>
    </row>
    <row r="235" spans="1:17" ht="15.75" customHeight="1" x14ac:dyDescent="0.5">
      <c r="A235" s="61"/>
      <c r="B235" s="56">
        <v>223</v>
      </c>
      <c r="C235" s="57" t="s">
        <v>453</v>
      </c>
      <c r="D235" s="57"/>
      <c r="E235" s="57" t="s">
        <v>448</v>
      </c>
      <c r="F235" s="58" t="s">
        <v>449</v>
      </c>
      <c r="G235" s="58" t="s">
        <v>450</v>
      </c>
      <c r="H235" s="149" t="s">
        <v>812</v>
      </c>
      <c r="I235" s="149" t="s">
        <v>805</v>
      </c>
      <c r="J235" s="87">
        <v>201</v>
      </c>
      <c r="K235" s="59">
        <v>244</v>
      </c>
      <c r="L235" s="59">
        <v>239</v>
      </c>
      <c r="M235" s="60">
        <f t="shared" si="33"/>
        <v>483</v>
      </c>
      <c r="N235" s="30">
        <f t="shared" si="34"/>
        <v>241.5</v>
      </c>
      <c r="O235" s="108">
        <f t="shared" si="35"/>
        <v>442.5</v>
      </c>
      <c r="P235" s="89">
        <v>9</v>
      </c>
      <c r="Q235" s="89"/>
    </row>
    <row r="236" spans="1:17" ht="15.75" customHeight="1" x14ac:dyDescent="0.5">
      <c r="A236" s="61"/>
      <c r="B236" s="56"/>
      <c r="C236" s="57"/>
      <c r="D236" s="57"/>
      <c r="E236" s="57"/>
      <c r="F236" s="58"/>
      <c r="G236" s="58"/>
      <c r="H236" s="89"/>
      <c r="I236" s="89"/>
      <c r="J236" s="87"/>
      <c r="K236" s="59"/>
      <c r="L236" s="59"/>
      <c r="M236" s="59"/>
      <c r="N236" s="25"/>
      <c r="O236" s="89"/>
      <c r="P236" s="89"/>
      <c r="Q236" s="89"/>
    </row>
    <row r="237" spans="1:17" ht="15.75" customHeight="1" x14ac:dyDescent="0.5">
      <c r="A237" s="61" t="s">
        <v>908</v>
      </c>
      <c r="B237" s="56">
        <v>314</v>
      </c>
      <c r="C237" s="57" t="s">
        <v>532</v>
      </c>
      <c r="D237" s="57" t="s">
        <v>663</v>
      </c>
      <c r="E237" s="57" t="s">
        <v>666</v>
      </c>
      <c r="F237" s="58" t="s">
        <v>590</v>
      </c>
      <c r="G237" s="58" t="s">
        <v>665</v>
      </c>
      <c r="H237" s="149" t="s">
        <v>806</v>
      </c>
      <c r="I237" s="149" t="s">
        <v>807</v>
      </c>
      <c r="J237" s="97">
        <v>325</v>
      </c>
      <c r="K237" s="69">
        <v>257</v>
      </c>
      <c r="L237" s="69">
        <v>270</v>
      </c>
      <c r="M237" s="60">
        <f t="shared" ref="M237:M242" si="36">K237+L237</f>
        <v>527</v>
      </c>
      <c r="N237" s="30">
        <f t="shared" ref="N237:N242" si="37">M237/2</f>
        <v>263.5</v>
      </c>
      <c r="O237" s="108">
        <f t="shared" ref="O237:O242" si="38">J237+N237</f>
        <v>588.5</v>
      </c>
      <c r="P237" s="89">
        <v>1</v>
      </c>
      <c r="Q237" s="89"/>
    </row>
    <row r="238" spans="1:17" ht="15.75" customHeight="1" x14ac:dyDescent="0.5">
      <c r="A238" s="61"/>
      <c r="B238" s="56">
        <v>313</v>
      </c>
      <c r="C238" s="57" t="s">
        <v>532</v>
      </c>
      <c r="D238" s="57" t="s">
        <v>662</v>
      </c>
      <c r="E238" s="57" t="s">
        <v>539</v>
      </c>
      <c r="F238" s="58" t="s">
        <v>557</v>
      </c>
      <c r="G238" s="58" t="s">
        <v>664</v>
      </c>
      <c r="H238" s="149" t="s">
        <v>806</v>
      </c>
      <c r="I238" s="149" t="s">
        <v>807</v>
      </c>
      <c r="J238" s="97">
        <v>305</v>
      </c>
      <c r="K238" s="60">
        <v>263</v>
      </c>
      <c r="L238" s="60">
        <v>270</v>
      </c>
      <c r="M238" s="60">
        <f t="shared" si="36"/>
        <v>533</v>
      </c>
      <c r="N238" s="30">
        <f t="shared" si="37"/>
        <v>266.5</v>
      </c>
      <c r="O238" s="108">
        <f t="shared" si="38"/>
        <v>571.5</v>
      </c>
      <c r="P238" s="108">
        <v>2</v>
      </c>
      <c r="Q238" s="108"/>
    </row>
    <row r="239" spans="1:17" ht="15.75" customHeight="1" x14ac:dyDescent="0.5">
      <c r="A239" s="61"/>
      <c r="B239" s="56">
        <v>68</v>
      </c>
      <c r="C239" s="57" t="s">
        <v>145</v>
      </c>
      <c r="D239" s="57" t="s">
        <v>161</v>
      </c>
      <c r="E239" s="57" t="s">
        <v>162</v>
      </c>
      <c r="F239" s="58" t="s">
        <v>163</v>
      </c>
      <c r="G239" s="58" t="s">
        <v>188</v>
      </c>
      <c r="H239" s="149" t="s">
        <v>806</v>
      </c>
      <c r="I239" s="149" t="s">
        <v>807</v>
      </c>
      <c r="J239" s="97">
        <v>271</v>
      </c>
      <c r="K239" s="60">
        <v>268</v>
      </c>
      <c r="L239" s="60">
        <v>249</v>
      </c>
      <c r="M239" s="60">
        <f t="shared" si="36"/>
        <v>517</v>
      </c>
      <c r="N239" s="30">
        <f t="shared" si="37"/>
        <v>258.5</v>
      </c>
      <c r="O239" s="108">
        <f t="shared" si="38"/>
        <v>529.5</v>
      </c>
      <c r="P239" s="108">
        <v>3</v>
      </c>
      <c r="Q239" s="108"/>
    </row>
    <row r="240" spans="1:17" ht="15.75" customHeight="1" x14ac:dyDescent="0.5">
      <c r="A240" s="61"/>
      <c r="B240" s="56">
        <v>227</v>
      </c>
      <c r="C240" s="57" t="s">
        <v>387</v>
      </c>
      <c r="D240" s="98"/>
      <c r="E240" s="57" t="s">
        <v>407</v>
      </c>
      <c r="F240" s="58" t="s">
        <v>454</v>
      </c>
      <c r="G240" s="58" t="s">
        <v>455</v>
      </c>
      <c r="H240" s="149" t="s">
        <v>806</v>
      </c>
      <c r="I240" s="149" t="s">
        <v>807</v>
      </c>
      <c r="J240" s="97">
        <v>233</v>
      </c>
      <c r="K240" s="60">
        <v>250</v>
      </c>
      <c r="L240" s="60">
        <v>239</v>
      </c>
      <c r="M240" s="60">
        <f t="shared" si="36"/>
        <v>489</v>
      </c>
      <c r="N240" s="30">
        <f t="shared" si="37"/>
        <v>244.5</v>
      </c>
      <c r="O240" s="108">
        <f t="shared" si="38"/>
        <v>477.5</v>
      </c>
      <c r="P240" s="108">
        <v>4</v>
      </c>
      <c r="Q240" s="108"/>
    </row>
    <row r="241" spans="1:24" ht="15.75" customHeight="1" x14ac:dyDescent="0.5">
      <c r="A241" s="61"/>
      <c r="B241" s="56">
        <v>234</v>
      </c>
      <c r="C241" s="57" t="s">
        <v>387</v>
      </c>
      <c r="D241" s="98"/>
      <c r="E241" s="79" t="s">
        <v>394</v>
      </c>
      <c r="F241" s="58" t="s">
        <v>458</v>
      </c>
      <c r="G241" s="58" t="s">
        <v>459</v>
      </c>
      <c r="H241" s="149" t="s">
        <v>806</v>
      </c>
      <c r="I241" s="149" t="s">
        <v>807</v>
      </c>
      <c r="J241" s="87">
        <v>219</v>
      </c>
      <c r="K241" s="59">
        <v>259</v>
      </c>
      <c r="L241" s="59">
        <v>249</v>
      </c>
      <c r="M241" s="59">
        <f t="shared" si="36"/>
        <v>508</v>
      </c>
      <c r="N241" s="25">
        <f t="shared" si="37"/>
        <v>254</v>
      </c>
      <c r="O241" s="89">
        <f t="shared" si="38"/>
        <v>473</v>
      </c>
      <c r="P241" s="89">
        <v>5</v>
      </c>
      <c r="Q241" s="89"/>
    </row>
    <row r="242" spans="1:24" ht="15.75" customHeight="1" x14ac:dyDescent="0.5">
      <c r="A242" s="61"/>
      <c r="B242" s="56">
        <v>232</v>
      </c>
      <c r="C242" s="57" t="s">
        <v>387</v>
      </c>
      <c r="D242" s="98"/>
      <c r="E242" s="57" t="s">
        <v>420</v>
      </c>
      <c r="F242" s="58" t="s">
        <v>456</v>
      </c>
      <c r="G242" s="58" t="s">
        <v>457</v>
      </c>
      <c r="H242" s="149" t="s">
        <v>806</v>
      </c>
      <c r="I242" s="149" t="s">
        <v>807</v>
      </c>
      <c r="J242" s="87">
        <v>209</v>
      </c>
      <c r="K242" s="59">
        <v>249</v>
      </c>
      <c r="L242" s="59">
        <v>247</v>
      </c>
      <c r="M242" s="59">
        <f t="shared" si="36"/>
        <v>496</v>
      </c>
      <c r="N242" s="25">
        <f t="shared" si="37"/>
        <v>248</v>
      </c>
      <c r="O242" s="89">
        <f t="shared" si="38"/>
        <v>457</v>
      </c>
      <c r="P242" s="89">
        <v>6</v>
      </c>
      <c r="Q242" s="89"/>
    </row>
    <row r="243" spans="1:24" ht="15.75" customHeight="1" x14ac:dyDescent="0.5">
      <c r="A243" s="61"/>
      <c r="B243" s="56"/>
      <c r="C243" s="57"/>
      <c r="D243" s="57"/>
      <c r="E243" s="57"/>
      <c r="F243" s="58"/>
      <c r="G243" s="58"/>
      <c r="H243" s="89"/>
      <c r="I243" s="89"/>
      <c r="J243" s="87"/>
      <c r="K243" s="59"/>
      <c r="L243" s="59"/>
      <c r="M243" s="59"/>
      <c r="N243" s="25"/>
      <c r="O243" s="89"/>
      <c r="P243" s="89"/>
      <c r="Q243" s="89"/>
    </row>
    <row r="244" spans="1:24" ht="15.75" customHeight="1" x14ac:dyDescent="0.5">
      <c r="A244" s="133"/>
      <c r="B244" s="56"/>
      <c r="C244" s="57"/>
      <c r="D244" s="57"/>
      <c r="E244" s="57"/>
      <c r="F244" s="58"/>
      <c r="G244" s="58"/>
      <c r="J244" s="87"/>
      <c r="K244" s="59"/>
      <c r="O244" s="89" t="s">
        <v>901</v>
      </c>
      <c r="P244" s="89" t="s">
        <v>900</v>
      </c>
      <c r="Q244" s="89"/>
    </row>
    <row r="245" spans="1:24" ht="15.75" customHeight="1" x14ac:dyDescent="0.5">
      <c r="A245" s="133" t="s">
        <v>25</v>
      </c>
      <c r="B245" s="56">
        <v>251</v>
      </c>
      <c r="C245" s="58" t="s">
        <v>460</v>
      </c>
      <c r="D245" s="99" t="s">
        <v>465</v>
      </c>
      <c r="E245" s="99" t="s">
        <v>462</v>
      </c>
      <c r="F245" s="99" t="s">
        <v>466</v>
      </c>
      <c r="G245" s="99" t="s">
        <v>467</v>
      </c>
      <c r="H245" s="108" t="s">
        <v>911</v>
      </c>
      <c r="I245" s="108"/>
      <c r="J245" s="59">
        <v>268</v>
      </c>
      <c r="K245" s="59">
        <v>250</v>
      </c>
      <c r="L245" s="60">
        <f t="shared" ref="L245:L276" si="39">J245+K245</f>
        <v>518</v>
      </c>
      <c r="M245" s="60">
        <f t="shared" ref="M245:M276" si="40">L245/2</f>
        <v>259</v>
      </c>
      <c r="N245" s="60">
        <f t="shared" ref="N245:N276" si="41">M245</f>
        <v>259</v>
      </c>
      <c r="O245" s="89">
        <v>1</v>
      </c>
      <c r="P245" s="89">
        <v>49</v>
      </c>
      <c r="Q245" s="89"/>
    </row>
    <row r="246" spans="1:24" ht="15.75" customHeight="1" x14ac:dyDescent="0.5">
      <c r="A246" s="61"/>
      <c r="B246" s="56">
        <v>152</v>
      </c>
      <c r="C246" s="57" t="s">
        <v>267</v>
      </c>
      <c r="D246" s="98" t="s">
        <v>318</v>
      </c>
      <c r="E246" s="98"/>
      <c r="F246" s="98" t="s">
        <v>319</v>
      </c>
      <c r="G246" s="58">
        <v>9555</v>
      </c>
      <c r="H246" s="108" t="s">
        <v>911</v>
      </c>
      <c r="I246" s="108"/>
      <c r="J246" s="59">
        <v>253</v>
      </c>
      <c r="K246" s="59">
        <v>265</v>
      </c>
      <c r="L246" s="60">
        <f t="shared" si="39"/>
        <v>518</v>
      </c>
      <c r="M246" s="60">
        <f t="shared" si="40"/>
        <v>259</v>
      </c>
      <c r="N246" s="60">
        <f t="shared" si="41"/>
        <v>259</v>
      </c>
      <c r="O246" s="89"/>
      <c r="P246" s="89">
        <v>48.5</v>
      </c>
      <c r="Q246" s="89"/>
    </row>
    <row r="247" spans="1:24" ht="15.75" customHeight="1" x14ac:dyDescent="0.5">
      <c r="A247" s="61"/>
      <c r="B247" s="56">
        <v>317</v>
      </c>
      <c r="C247" s="58" t="s">
        <v>532</v>
      </c>
      <c r="D247" s="57" t="s">
        <v>635</v>
      </c>
      <c r="E247" s="57" t="s">
        <v>601</v>
      </c>
      <c r="F247" s="80" t="s">
        <v>555</v>
      </c>
      <c r="G247" s="80" t="s">
        <v>638</v>
      </c>
      <c r="H247" s="108" t="s">
        <v>911</v>
      </c>
      <c r="I247" s="108"/>
      <c r="J247" s="59">
        <v>251</v>
      </c>
      <c r="K247" s="59">
        <v>265</v>
      </c>
      <c r="L247" s="60">
        <f t="shared" si="39"/>
        <v>516</v>
      </c>
      <c r="M247" s="60">
        <f t="shared" si="40"/>
        <v>258</v>
      </c>
      <c r="N247" s="60">
        <f t="shared" si="41"/>
        <v>258</v>
      </c>
      <c r="P247" s="89"/>
      <c r="Q247" s="89"/>
    </row>
    <row r="248" spans="1:24" ht="15.75" customHeight="1" x14ac:dyDescent="0.5">
      <c r="A248" s="61"/>
      <c r="B248" s="56">
        <v>319</v>
      </c>
      <c r="C248" s="58" t="s">
        <v>532</v>
      </c>
      <c r="D248" s="57" t="s">
        <v>597</v>
      </c>
      <c r="E248" s="57" t="s">
        <v>539</v>
      </c>
      <c r="F248" s="58" t="s">
        <v>557</v>
      </c>
      <c r="G248" s="58" t="s">
        <v>639</v>
      </c>
      <c r="H248" s="108" t="s">
        <v>911</v>
      </c>
      <c r="I248" s="108"/>
      <c r="J248" s="60">
        <v>251</v>
      </c>
      <c r="K248" s="60">
        <v>265</v>
      </c>
      <c r="L248" s="60">
        <f t="shared" si="39"/>
        <v>516</v>
      </c>
      <c r="M248" s="60">
        <f t="shared" si="40"/>
        <v>258</v>
      </c>
      <c r="N248" s="60">
        <f t="shared" si="41"/>
        <v>258</v>
      </c>
      <c r="O248" s="108"/>
      <c r="P248" s="89"/>
      <c r="Q248" s="89"/>
    </row>
    <row r="249" spans="1:24" ht="15.75" customHeight="1" x14ac:dyDescent="0.5">
      <c r="A249" s="61"/>
      <c r="B249" s="56">
        <v>318</v>
      </c>
      <c r="C249" s="58" t="s">
        <v>532</v>
      </c>
      <c r="D249" s="57" t="s">
        <v>585</v>
      </c>
      <c r="E249" s="57" t="s">
        <v>601</v>
      </c>
      <c r="F249" s="58" t="s">
        <v>590</v>
      </c>
      <c r="G249" s="58" t="s">
        <v>591</v>
      </c>
      <c r="H249" s="108" t="s">
        <v>911</v>
      </c>
      <c r="I249" s="108"/>
      <c r="J249" s="60">
        <v>264</v>
      </c>
      <c r="K249" s="60">
        <v>249</v>
      </c>
      <c r="L249" s="60">
        <f t="shared" si="39"/>
        <v>513</v>
      </c>
      <c r="M249" s="60">
        <f t="shared" si="40"/>
        <v>256.5</v>
      </c>
      <c r="N249" s="60">
        <f t="shared" si="41"/>
        <v>256.5</v>
      </c>
      <c r="O249" s="108"/>
      <c r="P249" s="89"/>
      <c r="Q249" s="89"/>
    </row>
    <row r="250" spans="1:24" ht="15.75" customHeight="1" x14ac:dyDescent="0.5">
      <c r="A250" s="61"/>
      <c r="B250" s="56">
        <v>252</v>
      </c>
      <c r="C250" s="58" t="s">
        <v>460</v>
      </c>
      <c r="D250" s="99" t="s">
        <v>468</v>
      </c>
      <c r="E250" s="99" t="s">
        <v>462</v>
      </c>
      <c r="F250" s="99" t="s">
        <v>469</v>
      </c>
      <c r="G250" s="99" t="s">
        <v>470</v>
      </c>
      <c r="H250" s="108" t="s">
        <v>911</v>
      </c>
      <c r="I250" s="108"/>
      <c r="J250" s="60">
        <v>258</v>
      </c>
      <c r="K250" s="60">
        <v>253</v>
      </c>
      <c r="L250" s="60">
        <f t="shared" si="39"/>
        <v>511</v>
      </c>
      <c r="M250" s="60">
        <f t="shared" si="40"/>
        <v>255.5</v>
      </c>
      <c r="N250" s="60">
        <f t="shared" si="41"/>
        <v>255.5</v>
      </c>
      <c r="O250" s="108"/>
      <c r="P250" s="89"/>
      <c r="Q250" s="89"/>
    </row>
    <row r="251" spans="1:24" ht="15.75" customHeight="1" x14ac:dyDescent="0.5">
      <c r="A251" s="61"/>
      <c r="B251" s="56">
        <v>316</v>
      </c>
      <c r="C251" s="58" t="s">
        <v>532</v>
      </c>
      <c r="D251" s="57" t="s">
        <v>584</v>
      </c>
      <c r="E251" s="57" t="s">
        <v>669</v>
      </c>
      <c r="F251" s="58" t="s">
        <v>588</v>
      </c>
      <c r="G251" s="58" t="s">
        <v>589</v>
      </c>
      <c r="H251" s="108" t="s">
        <v>911</v>
      </c>
      <c r="I251" s="108"/>
      <c r="J251" s="60">
        <v>254</v>
      </c>
      <c r="K251" s="60">
        <v>254</v>
      </c>
      <c r="L251" s="60">
        <f t="shared" si="39"/>
        <v>508</v>
      </c>
      <c r="M251" s="60">
        <f t="shared" si="40"/>
        <v>254</v>
      </c>
      <c r="N251" s="60">
        <f t="shared" si="41"/>
        <v>254</v>
      </c>
      <c r="O251" s="108"/>
      <c r="P251" s="89"/>
      <c r="Q251" s="89"/>
    </row>
    <row r="252" spans="1:24" ht="15.75" customHeight="1" x14ac:dyDescent="0.5">
      <c r="A252" s="61"/>
      <c r="B252" s="56">
        <v>148</v>
      </c>
      <c r="C252" s="57" t="s">
        <v>267</v>
      </c>
      <c r="D252" s="114" t="s">
        <v>320</v>
      </c>
      <c r="E252" s="114"/>
      <c r="F252" s="114" t="s">
        <v>321</v>
      </c>
      <c r="G252" s="114">
        <v>4849</v>
      </c>
      <c r="H252" s="108" t="s">
        <v>911</v>
      </c>
      <c r="I252" s="108"/>
      <c r="J252" s="60">
        <v>242</v>
      </c>
      <c r="K252" s="60">
        <v>261</v>
      </c>
      <c r="L252" s="60">
        <f t="shared" si="39"/>
        <v>503</v>
      </c>
      <c r="M252" s="60">
        <f t="shared" si="40"/>
        <v>251.5</v>
      </c>
      <c r="N252" s="60">
        <f t="shared" si="41"/>
        <v>251.5</v>
      </c>
      <c r="O252" s="108"/>
      <c r="P252" s="89"/>
      <c r="Q252" s="89"/>
    </row>
    <row r="253" spans="1:24" ht="15.75" customHeight="1" x14ac:dyDescent="0.5">
      <c r="A253" s="61"/>
      <c r="B253" s="56">
        <v>150</v>
      </c>
      <c r="C253" s="57" t="s">
        <v>267</v>
      </c>
      <c r="D253" s="114" t="s">
        <v>324</v>
      </c>
      <c r="E253" s="114"/>
      <c r="F253" s="114" t="s">
        <v>309</v>
      </c>
      <c r="G253" s="114" t="s">
        <v>326</v>
      </c>
      <c r="H253" s="108" t="s">
        <v>911</v>
      </c>
      <c r="I253" s="108"/>
      <c r="J253" s="60">
        <v>246</v>
      </c>
      <c r="K253" s="60">
        <v>257</v>
      </c>
      <c r="L253" s="60">
        <f t="shared" si="39"/>
        <v>503</v>
      </c>
      <c r="M253" s="60">
        <f t="shared" si="40"/>
        <v>251.5</v>
      </c>
      <c r="N253" s="60">
        <f t="shared" si="41"/>
        <v>251.5</v>
      </c>
      <c r="O253" s="108"/>
      <c r="P253" s="89"/>
      <c r="Q253" s="89"/>
    </row>
    <row r="254" spans="1:24" ht="15.75" customHeight="1" x14ac:dyDescent="0.5">
      <c r="A254" s="61"/>
      <c r="B254" s="56">
        <v>315</v>
      </c>
      <c r="C254" s="58" t="s">
        <v>532</v>
      </c>
      <c r="D254" s="57" t="s">
        <v>550</v>
      </c>
      <c r="E254" s="57" t="s">
        <v>564</v>
      </c>
      <c r="F254" s="58" t="s">
        <v>527</v>
      </c>
      <c r="G254" s="58" t="s">
        <v>554</v>
      </c>
      <c r="H254" s="108" t="s">
        <v>911</v>
      </c>
      <c r="I254" s="108"/>
      <c r="J254" s="60">
        <v>258</v>
      </c>
      <c r="K254" s="60">
        <v>245</v>
      </c>
      <c r="L254" s="60">
        <f t="shared" si="39"/>
        <v>503</v>
      </c>
      <c r="M254" s="60">
        <f t="shared" si="40"/>
        <v>251.5</v>
      </c>
      <c r="N254" s="60">
        <f t="shared" si="41"/>
        <v>251.5</v>
      </c>
      <c r="O254" s="108"/>
      <c r="P254" s="89"/>
      <c r="Q254" s="89"/>
    </row>
    <row r="255" spans="1:24" ht="15.75" customHeight="1" x14ac:dyDescent="0.5">
      <c r="A255" s="61"/>
      <c r="B255" s="56">
        <v>250</v>
      </c>
      <c r="C255" s="58" t="s">
        <v>460</v>
      </c>
      <c r="D255" s="99" t="s">
        <v>461</v>
      </c>
      <c r="E255" s="99" t="s">
        <v>462</v>
      </c>
      <c r="F255" s="99" t="s">
        <v>463</v>
      </c>
      <c r="G255" s="99" t="s">
        <v>464</v>
      </c>
      <c r="H255" s="108" t="s">
        <v>911</v>
      </c>
      <c r="I255" s="108"/>
      <c r="J255" s="60">
        <v>242</v>
      </c>
      <c r="K255" s="60">
        <v>259</v>
      </c>
      <c r="L255" s="60">
        <f t="shared" si="39"/>
        <v>501</v>
      </c>
      <c r="M255" s="60">
        <f t="shared" si="40"/>
        <v>250.5</v>
      </c>
      <c r="N255" s="60">
        <f t="shared" si="41"/>
        <v>250.5</v>
      </c>
      <c r="O255" s="108"/>
      <c r="P255" s="89"/>
      <c r="Q255" s="89"/>
    </row>
    <row r="256" spans="1:24" s="53" customFormat="1" ht="15.75" customHeight="1" x14ac:dyDescent="0.5">
      <c r="A256" s="101"/>
      <c r="B256" s="91">
        <v>320</v>
      </c>
      <c r="C256" s="95" t="s">
        <v>532</v>
      </c>
      <c r="D256" s="92" t="s">
        <v>522</v>
      </c>
      <c r="E256" s="92" t="s">
        <v>539</v>
      </c>
      <c r="F256" s="95" t="s">
        <v>559</v>
      </c>
      <c r="G256" s="95" t="s">
        <v>560</v>
      </c>
      <c r="H256" s="108" t="s">
        <v>911</v>
      </c>
      <c r="I256" s="108"/>
      <c r="J256" s="60">
        <v>244</v>
      </c>
      <c r="K256" s="60">
        <v>255</v>
      </c>
      <c r="L256" s="60">
        <f t="shared" si="39"/>
        <v>499</v>
      </c>
      <c r="M256" s="60">
        <f t="shared" si="40"/>
        <v>249.5</v>
      </c>
      <c r="N256" s="60">
        <f t="shared" si="41"/>
        <v>249.5</v>
      </c>
      <c r="O256" s="108"/>
      <c r="P256" s="108"/>
      <c r="Q256" s="31"/>
      <c r="R256"/>
      <c r="S256"/>
      <c r="T256"/>
      <c r="U256"/>
      <c r="V256"/>
      <c r="W256"/>
      <c r="X256"/>
    </row>
    <row r="257" spans="1:17" ht="15.75" customHeight="1" x14ac:dyDescent="0.5">
      <c r="A257" s="61"/>
      <c r="B257" s="56">
        <v>321</v>
      </c>
      <c r="C257" s="58" t="s">
        <v>532</v>
      </c>
      <c r="D257" s="57" t="s">
        <v>614</v>
      </c>
      <c r="E257" s="57" t="s">
        <v>670</v>
      </c>
      <c r="F257" s="58" t="s">
        <v>608</v>
      </c>
      <c r="G257" s="58" t="s">
        <v>619</v>
      </c>
      <c r="H257" s="108" t="s">
        <v>911</v>
      </c>
      <c r="I257" s="108"/>
      <c r="J257" s="60">
        <v>250</v>
      </c>
      <c r="K257" s="60">
        <v>248</v>
      </c>
      <c r="L257" s="60">
        <f t="shared" si="39"/>
        <v>498</v>
      </c>
      <c r="M257" s="60">
        <f t="shared" si="40"/>
        <v>249</v>
      </c>
      <c r="N257" s="60">
        <f t="shared" si="41"/>
        <v>249</v>
      </c>
      <c r="O257" s="108"/>
      <c r="P257" s="89"/>
      <c r="Q257" s="89"/>
    </row>
    <row r="258" spans="1:17" ht="15.75" customHeight="1" x14ac:dyDescent="0.5">
      <c r="A258" s="61"/>
      <c r="B258" s="56">
        <v>254</v>
      </c>
      <c r="C258" s="58" t="s">
        <v>460</v>
      </c>
      <c r="D258" s="99" t="s">
        <v>473</v>
      </c>
      <c r="E258" s="99" t="s">
        <v>462</v>
      </c>
      <c r="F258" s="99" t="s">
        <v>474</v>
      </c>
      <c r="G258" s="99" t="s">
        <v>475</v>
      </c>
      <c r="H258" s="108" t="s">
        <v>911</v>
      </c>
      <c r="I258" s="108"/>
      <c r="J258" s="60">
        <v>249</v>
      </c>
      <c r="K258" s="60">
        <v>248</v>
      </c>
      <c r="L258" s="60">
        <f t="shared" si="39"/>
        <v>497</v>
      </c>
      <c r="M258" s="60">
        <f t="shared" si="40"/>
        <v>248.5</v>
      </c>
      <c r="N258" s="60">
        <f t="shared" si="41"/>
        <v>248.5</v>
      </c>
      <c r="O258" s="108"/>
      <c r="P258" s="89"/>
      <c r="Q258" s="89"/>
    </row>
    <row r="259" spans="1:17" ht="15.75" customHeight="1" x14ac:dyDescent="0.5">
      <c r="A259" s="61"/>
      <c r="B259" s="56">
        <v>416</v>
      </c>
      <c r="C259" s="25" t="s">
        <v>826</v>
      </c>
      <c r="D259" s="25" t="s">
        <v>824</v>
      </c>
      <c r="E259" s="99"/>
      <c r="F259" s="58" t="s">
        <v>797</v>
      </c>
      <c r="G259" s="58" t="s">
        <v>844</v>
      </c>
      <c r="H259" s="108" t="s">
        <v>911</v>
      </c>
      <c r="I259" s="108"/>
      <c r="J259" s="87">
        <v>252</v>
      </c>
      <c r="K259" s="59">
        <v>244</v>
      </c>
      <c r="L259" s="60">
        <f t="shared" si="39"/>
        <v>496</v>
      </c>
      <c r="M259" s="60">
        <f t="shared" si="40"/>
        <v>248</v>
      </c>
      <c r="N259" s="60">
        <f t="shared" si="41"/>
        <v>248</v>
      </c>
      <c r="O259" s="89"/>
      <c r="P259" s="89"/>
      <c r="Q259" s="89"/>
    </row>
    <row r="260" spans="1:17" ht="15.75" customHeight="1" x14ac:dyDescent="0.5">
      <c r="A260" s="61"/>
      <c r="B260" s="56">
        <v>74</v>
      </c>
      <c r="C260" s="57" t="s">
        <v>145</v>
      </c>
      <c r="D260" s="57" t="s">
        <v>146</v>
      </c>
      <c r="E260" s="57" t="s">
        <v>178</v>
      </c>
      <c r="F260" s="58" t="s">
        <v>179</v>
      </c>
      <c r="G260" s="58" t="s">
        <v>180</v>
      </c>
      <c r="H260" s="108" t="s">
        <v>911</v>
      </c>
      <c r="I260" s="108"/>
      <c r="J260" s="87">
        <v>255</v>
      </c>
      <c r="K260" s="59">
        <v>240</v>
      </c>
      <c r="L260" s="60">
        <f t="shared" si="39"/>
        <v>495</v>
      </c>
      <c r="M260" s="60">
        <f t="shared" si="40"/>
        <v>247.5</v>
      </c>
      <c r="N260" s="60">
        <f t="shared" si="41"/>
        <v>247.5</v>
      </c>
      <c r="O260" s="89"/>
      <c r="P260" s="89"/>
      <c r="Q260" s="89"/>
    </row>
    <row r="261" spans="1:17" ht="15.75" customHeight="1" x14ac:dyDescent="0.5">
      <c r="A261" s="61"/>
      <c r="B261" s="56">
        <v>399</v>
      </c>
      <c r="C261" s="25" t="s">
        <v>826</v>
      </c>
      <c r="D261" s="25" t="s">
        <v>836</v>
      </c>
      <c r="E261" s="98"/>
      <c r="F261" s="58" t="s">
        <v>797</v>
      </c>
      <c r="G261" s="58" t="s">
        <v>837</v>
      </c>
      <c r="H261" s="108" t="s">
        <v>911</v>
      </c>
      <c r="I261" s="108"/>
      <c r="J261" s="87">
        <v>246</v>
      </c>
      <c r="K261" s="59">
        <v>249</v>
      </c>
      <c r="L261" s="60">
        <f t="shared" si="39"/>
        <v>495</v>
      </c>
      <c r="M261" s="60">
        <f t="shared" si="40"/>
        <v>247.5</v>
      </c>
      <c r="N261" s="60">
        <f t="shared" si="41"/>
        <v>247.5</v>
      </c>
      <c r="O261" s="89"/>
      <c r="P261" s="89"/>
      <c r="Q261" s="89"/>
    </row>
    <row r="262" spans="1:17" ht="15.75" customHeight="1" x14ac:dyDescent="0.5">
      <c r="A262" s="61"/>
      <c r="B262" s="56">
        <v>71</v>
      </c>
      <c r="C262" s="57" t="s">
        <v>145</v>
      </c>
      <c r="D262" s="57" t="s">
        <v>161</v>
      </c>
      <c r="E262" s="57" t="s">
        <v>162</v>
      </c>
      <c r="F262" s="58" t="s">
        <v>163</v>
      </c>
      <c r="G262" s="58" t="s">
        <v>164</v>
      </c>
      <c r="H262" s="108" t="s">
        <v>911</v>
      </c>
      <c r="I262" s="108"/>
      <c r="J262" s="87">
        <v>240</v>
      </c>
      <c r="K262" s="59">
        <v>252</v>
      </c>
      <c r="L262" s="60">
        <f t="shared" si="39"/>
        <v>492</v>
      </c>
      <c r="M262" s="60">
        <f t="shared" si="40"/>
        <v>246</v>
      </c>
      <c r="N262" s="60">
        <f t="shared" si="41"/>
        <v>246</v>
      </c>
      <c r="O262" s="89"/>
      <c r="P262" s="89"/>
      <c r="Q262" s="89"/>
    </row>
    <row r="263" spans="1:17" ht="15.75" customHeight="1" x14ac:dyDescent="0.5">
      <c r="A263" s="61"/>
      <c r="B263" s="56">
        <v>255</v>
      </c>
      <c r="C263" s="58" t="s">
        <v>460</v>
      </c>
      <c r="D263" s="99" t="s">
        <v>476</v>
      </c>
      <c r="E263" s="99" t="s">
        <v>462</v>
      </c>
      <c r="F263" s="99" t="s">
        <v>251</v>
      </c>
      <c r="G263" s="99" t="s">
        <v>477</v>
      </c>
      <c r="H263" s="108" t="s">
        <v>911</v>
      </c>
      <c r="I263" s="108"/>
      <c r="J263" s="87">
        <v>248</v>
      </c>
      <c r="K263" s="59">
        <v>244</v>
      </c>
      <c r="L263" s="60">
        <f t="shared" si="39"/>
        <v>492</v>
      </c>
      <c r="M263" s="60">
        <f t="shared" si="40"/>
        <v>246</v>
      </c>
      <c r="N263" s="60">
        <f t="shared" si="41"/>
        <v>246</v>
      </c>
      <c r="O263" s="89"/>
      <c r="P263" s="89"/>
      <c r="Q263" s="89"/>
    </row>
    <row r="264" spans="1:17" ht="15.75" customHeight="1" x14ac:dyDescent="0.5">
      <c r="A264" s="61"/>
      <c r="B264" s="56">
        <v>374</v>
      </c>
      <c r="C264" s="25" t="s">
        <v>711</v>
      </c>
      <c r="D264" s="25" t="s">
        <v>734</v>
      </c>
      <c r="E264" s="99"/>
      <c r="F264" s="58" t="s">
        <v>739</v>
      </c>
      <c r="G264" s="58" t="s">
        <v>740</v>
      </c>
      <c r="H264" s="108" t="s">
        <v>911</v>
      </c>
      <c r="I264" s="108"/>
      <c r="J264" s="100">
        <v>251</v>
      </c>
      <c r="K264" s="64">
        <v>240</v>
      </c>
      <c r="L264" s="60">
        <f t="shared" si="39"/>
        <v>491</v>
      </c>
      <c r="M264" s="60">
        <f t="shared" si="40"/>
        <v>245.5</v>
      </c>
      <c r="N264" s="60">
        <f t="shared" si="41"/>
        <v>245.5</v>
      </c>
      <c r="O264" s="122"/>
      <c r="P264" s="122"/>
      <c r="Q264" s="122"/>
    </row>
    <row r="265" spans="1:17" ht="15.75" customHeight="1" x14ac:dyDescent="0.5">
      <c r="A265" s="61"/>
      <c r="B265" s="56">
        <v>259</v>
      </c>
      <c r="C265" s="58" t="s">
        <v>460</v>
      </c>
      <c r="D265" s="99" t="s">
        <v>707</v>
      </c>
      <c r="E265" s="99" t="s">
        <v>876</v>
      </c>
      <c r="F265" s="99" t="s">
        <v>248</v>
      </c>
      <c r="G265" s="99" t="s">
        <v>798</v>
      </c>
      <c r="H265" s="108" t="s">
        <v>911</v>
      </c>
      <c r="I265" s="108"/>
      <c r="J265" s="97">
        <v>249</v>
      </c>
      <c r="K265" s="60">
        <v>241</v>
      </c>
      <c r="L265" s="60">
        <f t="shared" si="39"/>
        <v>490</v>
      </c>
      <c r="M265" s="60">
        <f t="shared" si="40"/>
        <v>245</v>
      </c>
      <c r="N265" s="60">
        <f t="shared" si="41"/>
        <v>245</v>
      </c>
      <c r="O265" s="108"/>
      <c r="P265" s="108"/>
      <c r="Q265" s="108"/>
    </row>
    <row r="266" spans="1:17" ht="15.75" customHeight="1" x14ac:dyDescent="0.5">
      <c r="A266" s="61"/>
      <c r="B266" s="56">
        <v>75</v>
      </c>
      <c r="C266" s="57" t="s">
        <v>145</v>
      </c>
      <c r="D266" s="57" t="s">
        <v>181</v>
      </c>
      <c r="E266" s="57" t="s">
        <v>162</v>
      </c>
      <c r="F266" s="58" t="s">
        <v>176</v>
      </c>
      <c r="G266" s="58" t="s">
        <v>182</v>
      </c>
      <c r="H266" s="108" t="s">
        <v>911</v>
      </c>
      <c r="I266" s="108"/>
      <c r="J266" s="97">
        <v>252</v>
      </c>
      <c r="K266" s="60">
        <v>236</v>
      </c>
      <c r="L266" s="60">
        <f t="shared" si="39"/>
        <v>488</v>
      </c>
      <c r="M266" s="60">
        <f t="shared" si="40"/>
        <v>244</v>
      </c>
      <c r="N266" s="60">
        <f t="shared" si="41"/>
        <v>244</v>
      </c>
      <c r="O266" s="108"/>
      <c r="P266" s="108"/>
      <c r="Q266" s="108"/>
    </row>
    <row r="267" spans="1:17" ht="15.75" customHeight="1" x14ac:dyDescent="0.5">
      <c r="A267" s="61"/>
      <c r="B267" s="56">
        <v>256</v>
      </c>
      <c r="C267" s="58" t="s">
        <v>460</v>
      </c>
      <c r="D267" s="99" t="s">
        <v>479</v>
      </c>
      <c r="E267" s="99" t="s">
        <v>480</v>
      </c>
      <c r="F267" s="99" t="s">
        <v>481</v>
      </c>
      <c r="G267" s="99" t="s">
        <v>482</v>
      </c>
      <c r="H267" s="108" t="s">
        <v>911</v>
      </c>
      <c r="I267" s="108"/>
      <c r="J267" s="97">
        <v>247</v>
      </c>
      <c r="K267" s="60">
        <v>241</v>
      </c>
      <c r="L267" s="60">
        <f t="shared" si="39"/>
        <v>488</v>
      </c>
      <c r="M267" s="60">
        <f t="shared" si="40"/>
        <v>244</v>
      </c>
      <c r="N267" s="60">
        <f t="shared" si="41"/>
        <v>244</v>
      </c>
      <c r="O267" s="108"/>
      <c r="P267" s="108"/>
      <c r="Q267" s="108"/>
    </row>
    <row r="268" spans="1:17" ht="15.75" customHeight="1" x14ac:dyDescent="0.5">
      <c r="A268" s="61"/>
      <c r="B268" s="56">
        <v>398</v>
      </c>
      <c r="C268" s="25" t="s">
        <v>826</v>
      </c>
      <c r="D268" s="25" t="s">
        <v>824</v>
      </c>
      <c r="E268" s="99"/>
      <c r="F268" s="58" t="s">
        <v>827</v>
      </c>
      <c r="G268" s="58" t="s">
        <v>828</v>
      </c>
      <c r="H268" s="108" t="s">
        <v>911</v>
      </c>
      <c r="I268" s="108"/>
      <c r="J268" s="97">
        <v>246</v>
      </c>
      <c r="K268" s="60">
        <v>242</v>
      </c>
      <c r="L268" s="60">
        <f t="shared" si="39"/>
        <v>488</v>
      </c>
      <c r="M268" s="60">
        <f t="shared" si="40"/>
        <v>244</v>
      </c>
      <c r="N268" s="60">
        <f t="shared" si="41"/>
        <v>244</v>
      </c>
      <c r="O268" s="108"/>
      <c r="P268" s="108"/>
      <c r="Q268" s="108"/>
    </row>
    <row r="269" spans="1:17" ht="15.75" customHeight="1" x14ac:dyDescent="0.5">
      <c r="A269" s="61"/>
      <c r="B269" s="56">
        <v>253</v>
      </c>
      <c r="C269" s="58" t="s">
        <v>460</v>
      </c>
      <c r="D269" s="99" t="s">
        <v>471</v>
      </c>
      <c r="E269" s="99" t="s">
        <v>462</v>
      </c>
      <c r="F269" s="99" t="s">
        <v>251</v>
      </c>
      <c r="G269" s="99" t="s">
        <v>472</v>
      </c>
      <c r="H269" s="108" t="s">
        <v>911</v>
      </c>
      <c r="I269" s="108"/>
      <c r="J269" s="97">
        <v>241</v>
      </c>
      <c r="K269" s="60">
        <v>245</v>
      </c>
      <c r="L269" s="60">
        <f t="shared" si="39"/>
        <v>486</v>
      </c>
      <c r="M269" s="60">
        <f t="shared" si="40"/>
        <v>243</v>
      </c>
      <c r="N269" s="60">
        <f t="shared" si="41"/>
        <v>243</v>
      </c>
      <c r="O269" s="108"/>
      <c r="P269" s="108"/>
      <c r="Q269" s="108"/>
    </row>
    <row r="270" spans="1:17" ht="15.75" customHeight="1" x14ac:dyDescent="0.5">
      <c r="A270" s="61"/>
      <c r="B270" s="56">
        <v>417</v>
      </c>
      <c r="C270" s="25" t="s">
        <v>826</v>
      </c>
      <c r="D270" s="25" t="s">
        <v>824</v>
      </c>
      <c r="E270" s="99"/>
      <c r="F270" s="58" t="s">
        <v>797</v>
      </c>
      <c r="G270" s="58" t="s">
        <v>845</v>
      </c>
      <c r="H270" s="108" t="s">
        <v>911</v>
      </c>
      <c r="I270" s="108"/>
      <c r="J270" s="97">
        <v>241</v>
      </c>
      <c r="K270" s="60">
        <v>245</v>
      </c>
      <c r="L270" s="60">
        <f t="shared" si="39"/>
        <v>486</v>
      </c>
      <c r="M270" s="60">
        <f t="shared" si="40"/>
        <v>243</v>
      </c>
      <c r="N270" s="60">
        <f t="shared" si="41"/>
        <v>243</v>
      </c>
      <c r="O270" s="108"/>
      <c r="P270" s="108"/>
      <c r="Q270" s="108"/>
    </row>
    <row r="271" spans="1:17" ht="15.75" customHeight="1" x14ac:dyDescent="0.5">
      <c r="A271" s="61"/>
      <c r="B271" s="56">
        <v>22</v>
      </c>
      <c r="C271" s="57" t="s">
        <v>45</v>
      </c>
      <c r="D271" s="57" t="s">
        <v>81</v>
      </c>
      <c r="E271" s="57" t="s">
        <v>82</v>
      </c>
      <c r="F271" s="58" t="s">
        <v>143</v>
      </c>
      <c r="G271" s="58" t="s">
        <v>86</v>
      </c>
      <c r="H271" s="108" t="s">
        <v>911</v>
      </c>
      <c r="I271" s="108"/>
      <c r="J271" s="97">
        <v>244</v>
      </c>
      <c r="K271" s="60">
        <v>241</v>
      </c>
      <c r="L271" s="60">
        <f t="shared" si="39"/>
        <v>485</v>
      </c>
      <c r="M271" s="60">
        <f t="shared" si="40"/>
        <v>242.5</v>
      </c>
      <c r="N271" s="60">
        <f t="shared" si="41"/>
        <v>242.5</v>
      </c>
      <c r="O271" s="108"/>
      <c r="P271" s="108"/>
      <c r="Q271" s="108"/>
    </row>
    <row r="272" spans="1:17" ht="15.75" customHeight="1" x14ac:dyDescent="0.5">
      <c r="A272" s="61"/>
      <c r="B272" s="56">
        <v>147</v>
      </c>
      <c r="C272" s="57" t="s">
        <v>267</v>
      </c>
      <c r="D272" s="114" t="s">
        <v>288</v>
      </c>
      <c r="E272" s="114"/>
      <c r="F272" s="114" t="s">
        <v>179</v>
      </c>
      <c r="G272" s="114">
        <v>98</v>
      </c>
      <c r="H272" s="108" t="s">
        <v>911</v>
      </c>
      <c r="I272" s="108"/>
      <c r="J272" s="97">
        <v>236</v>
      </c>
      <c r="K272" s="60">
        <v>249</v>
      </c>
      <c r="L272" s="60">
        <f t="shared" si="39"/>
        <v>485</v>
      </c>
      <c r="M272" s="60">
        <f t="shared" si="40"/>
        <v>242.5</v>
      </c>
      <c r="N272" s="60">
        <f t="shared" si="41"/>
        <v>242.5</v>
      </c>
      <c r="O272" s="108"/>
      <c r="P272" s="108"/>
      <c r="Q272" s="108"/>
    </row>
    <row r="273" spans="1:24" ht="15.75" customHeight="1" x14ac:dyDescent="0.5">
      <c r="A273" s="61"/>
      <c r="B273" s="56">
        <v>258</v>
      </c>
      <c r="C273" s="58" t="s">
        <v>460</v>
      </c>
      <c r="D273" s="99" t="s">
        <v>487</v>
      </c>
      <c r="E273" s="99" t="s">
        <v>484</v>
      </c>
      <c r="F273" s="99" t="s">
        <v>488</v>
      </c>
      <c r="G273" s="99" t="s">
        <v>489</v>
      </c>
      <c r="H273" s="108" t="s">
        <v>911</v>
      </c>
      <c r="I273" s="108"/>
      <c r="J273" s="97">
        <v>243</v>
      </c>
      <c r="K273" s="60">
        <v>241</v>
      </c>
      <c r="L273" s="60">
        <f t="shared" si="39"/>
        <v>484</v>
      </c>
      <c r="M273" s="60">
        <f t="shared" si="40"/>
        <v>242</v>
      </c>
      <c r="N273" s="60">
        <f t="shared" si="41"/>
        <v>242</v>
      </c>
      <c r="O273" s="108"/>
      <c r="P273" s="108"/>
      <c r="Q273" s="108"/>
    </row>
    <row r="274" spans="1:24" ht="15.75" customHeight="1" x14ac:dyDescent="0.5">
      <c r="A274" s="101"/>
      <c r="B274" s="102">
        <v>76</v>
      </c>
      <c r="C274" s="103" t="s">
        <v>145</v>
      </c>
      <c r="D274" s="103" t="s">
        <v>183</v>
      </c>
      <c r="E274" s="103" t="s">
        <v>178</v>
      </c>
      <c r="F274" s="104" t="s">
        <v>184</v>
      </c>
      <c r="G274" s="104" t="s">
        <v>185</v>
      </c>
      <c r="H274" s="108" t="s">
        <v>911</v>
      </c>
      <c r="I274" s="108"/>
      <c r="J274" s="60">
        <v>249</v>
      </c>
      <c r="K274" s="60">
        <v>234</v>
      </c>
      <c r="L274" s="60">
        <f t="shared" si="39"/>
        <v>483</v>
      </c>
      <c r="M274" s="60">
        <f t="shared" si="40"/>
        <v>241.5</v>
      </c>
      <c r="N274" s="60">
        <f t="shared" si="41"/>
        <v>241.5</v>
      </c>
      <c r="O274" s="108"/>
      <c r="P274" s="108"/>
      <c r="Q274" s="108"/>
    </row>
    <row r="275" spans="1:24" ht="15.75" customHeight="1" x14ac:dyDescent="0.5">
      <c r="A275" s="101"/>
      <c r="B275" s="91">
        <v>411</v>
      </c>
      <c r="C275" s="92" t="s">
        <v>387</v>
      </c>
      <c r="D275" s="105"/>
      <c r="E275" s="106" t="s">
        <v>394</v>
      </c>
      <c r="F275" s="95" t="s">
        <v>458</v>
      </c>
      <c r="G275" s="95" t="s">
        <v>459</v>
      </c>
      <c r="H275" s="108" t="s">
        <v>911</v>
      </c>
      <c r="I275" s="108"/>
      <c r="J275" s="60">
        <v>240</v>
      </c>
      <c r="K275" s="60">
        <v>243</v>
      </c>
      <c r="L275" s="60">
        <f t="shared" si="39"/>
        <v>483</v>
      </c>
      <c r="M275" s="60">
        <f t="shared" si="40"/>
        <v>241.5</v>
      </c>
      <c r="N275" s="60">
        <f t="shared" si="41"/>
        <v>241.5</v>
      </c>
      <c r="O275" s="108"/>
      <c r="P275" s="108"/>
      <c r="Q275" s="108"/>
    </row>
    <row r="276" spans="1:24" ht="15.75" customHeight="1" x14ac:dyDescent="0.5">
      <c r="A276" s="107"/>
      <c r="B276" s="108">
        <v>408</v>
      </c>
      <c r="C276" s="92" t="s">
        <v>145</v>
      </c>
      <c r="D276" s="92" t="s">
        <v>193</v>
      </c>
      <c r="E276" s="92" t="s">
        <v>190</v>
      </c>
      <c r="F276" s="92" t="s">
        <v>143</v>
      </c>
      <c r="G276" s="92" t="s">
        <v>883</v>
      </c>
      <c r="H276" s="108" t="s">
        <v>911</v>
      </c>
      <c r="I276" s="108"/>
      <c r="J276" s="60">
        <v>236</v>
      </c>
      <c r="K276" s="60">
        <v>245</v>
      </c>
      <c r="L276" s="60">
        <f t="shared" si="39"/>
        <v>481</v>
      </c>
      <c r="M276" s="60">
        <f t="shared" si="40"/>
        <v>240.5</v>
      </c>
      <c r="N276" s="60">
        <f t="shared" si="41"/>
        <v>240.5</v>
      </c>
      <c r="O276" s="108"/>
      <c r="P276" s="108"/>
      <c r="Q276" s="108"/>
      <c r="R276" s="53"/>
      <c r="S276" s="53"/>
      <c r="T276" s="53"/>
      <c r="U276" s="53"/>
      <c r="V276" s="53"/>
      <c r="W276" s="53"/>
      <c r="X276" s="53"/>
    </row>
    <row r="277" spans="1:24" ht="15.75" customHeight="1" x14ac:dyDescent="0.5">
      <c r="A277" s="61"/>
      <c r="B277" s="56">
        <v>415</v>
      </c>
      <c r="C277" s="25" t="s">
        <v>826</v>
      </c>
      <c r="D277" s="25" t="s">
        <v>824</v>
      </c>
      <c r="E277" s="99"/>
      <c r="F277" s="58" t="s">
        <v>797</v>
      </c>
      <c r="G277" s="58" t="s">
        <v>843</v>
      </c>
      <c r="H277" s="108" t="s">
        <v>911</v>
      </c>
      <c r="I277" s="108"/>
      <c r="J277" s="97">
        <v>237</v>
      </c>
      <c r="K277" s="60">
        <v>244</v>
      </c>
      <c r="L277" s="60">
        <f t="shared" ref="L277:L293" si="42">J277+K277</f>
        <v>481</v>
      </c>
      <c r="M277" s="60">
        <f t="shared" ref="M277:M293" si="43">L277/2</f>
        <v>240.5</v>
      </c>
      <c r="N277" s="60">
        <f t="shared" ref="N277:N293" si="44">M277</f>
        <v>240.5</v>
      </c>
      <c r="O277" s="108"/>
      <c r="P277" s="108"/>
      <c r="Q277" s="108"/>
    </row>
    <row r="278" spans="1:24" ht="15.75" customHeight="1" x14ac:dyDescent="0.5">
      <c r="A278" s="101"/>
      <c r="B278" s="91">
        <v>257</v>
      </c>
      <c r="C278" s="95" t="s">
        <v>460</v>
      </c>
      <c r="D278" s="99" t="s">
        <v>483</v>
      </c>
      <c r="E278" s="99" t="s">
        <v>484</v>
      </c>
      <c r="F278" s="99" t="s">
        <v>485</v>
      </c>
      <c r="G278" s="99" t="s">
        <v>486</v>
      </c>
      <c r="H278" s="108" t="s">
        <v>911</v>
      </c>
      <c r="I278" s="108"/>
      <c r="J278" s="60">
        <v>237</v>
      </c>
      <c r="K278" s="60">
        <v>243</v>
      </c>
      <c r="L278" s="60">
        <f t="shared" si="42"/>
        <v>480</v>
      </c>
      <c r="M278" s="60">
        <f t="shared" si="43"/>
        <v>240</v>
      </c>
      <c r="N278" s="60">
        <f t="shared" si="44"/>
        <v>240</v>
      </c>
      <c r="O278" s="108"/>
      <c r="P278" s="108"/>
      <c r="Q278" s="108"/>
    </row>
    <row r="279" spans="1:24" ht="15.75" customHeight="1" x14ac:dyDescent="0.5">
      <c r="A279" s="101"/>
      <c r="B279" s="91">
        <v>113</v>
      </c>
      <c r="C279" s="92" t="s">
        <v>209</v>
      </c>
      <c r="D279" s="57" t="s">
        <v>224</v>
      </c>
      <c r="E279" s="57"/>
      <c r="F279" s="58" t="s">
        <v>225</v>
      </c>
      <c r="G279" s="58" t="s">
        <v>226</v>
      </c>
      <c r="H279" s="108" t="s">
        <v>911</v>
      </c>
      <c r="I279" s="108"/>
      <c r="J279" s="60">
        <v>236</v>
      </c>
      <c r="K279" s="60">
        <v>242</v>
      </c>
      <c r="L279" s="60">
        <f t="shared" si="42"/>
        <v>478</v>
      </c>
      <c r="M279" s="60">
        <f t="shared" si="43"/>
        <v>239</v>
      </c>
      <c r="N279" s="60">
        <f t="shared" si="44"/>
        <v>239</v>
      </c>
      <c r="O279" s="108"/>
      <c r="P279" s="108"/>
      <c r="Q279" s="108"/>
    </row>
    <row r="280" spans="1:24" ht="15.75" customHeight="1" x14ac:dyDescent="0.5">
      <c r="A280" s="101"/>
      <c r="B280" s="91">
        <v>375</v>
      </c>
      <c r="C280" s="30" t="s">
        <v>711</v>
      </c>
      <c r="D280" s="25" t="s">
        <v>760</v>
      </c>
      <c r="E280" s="99"/>
      <c r="F280" s="58" t="s">
        <v>766</v>
      </c>
      <c r="G280" s="58" t="s">
        <v>767</v>
      </c>
      <c r="H280" s="108" t="s">
        <v>911</v>
      </c>
      <c r="I280" s="108"/>
      <c r="J280" s="30">
        <v>242</v>
      </c>
      <c r="K280" s="30">
        <v>236</v>
      </c>
      <c r="L280" s="60">
        <f t="shared" si="42"/>
        <v>478</v>
      </c>
      <c r="M280" s="60">
        <f t="shared" si="43"/>
        <v>239</v>
      </c>
      <c r="N280" s="60">
        <f t="shared" si="44"/>
        <v>239</v>
      </c>
      <c r="O280" s="108"/>
      <c r="P280" s="108"/>
      <c r="Q280" s="108"/>
    </row>
    <row r="281" spans="1:24" ht="15.75" customHeight="1" x14ac:dyDescent="0.5">
      <c r="A281" s="101"/>
      <c r="B281" s="91">
        <v>409</v>
      </c>
      <c r="C281" s="92" t="s">
        <v>387</v>
      </c>
      <c r="D281" s="98"/>
      <c r="E281" s="57" t="s">
        <v>407</v>
      </c>
      <c r="F281" s="58" t="s">
        <v>454</v>
      </c>
      <c r="G281" s="58" t="s">
        <v>455</v>
      </c>
      <c r="H281" s="108" t="s">
        <v>911</v>
      </c>
      <c r="I281" s="108"/>
      <c r="J281" s="60">
        <v>239</v>
      </c>
      <c r="K281" s="60">
        <v>238</v>
      </c>
      <c r="L281" s="60">
        <f t="shared" si="42"/>
        <v>477</v>
      </c>
      <c r="M281" s="60">
        <f t="shared" si="43"/>
        <v>238.5</v>
      </c>
      <c r="N281" s="60">
        <f t="shared" si="44"/>
        <v>238.5</v>
      </c>
      <c r="O281" s="108"/>
      <c r="P281" s="108"/>
      <c r="Q281" s="108"/>
    </row>
    <row r="282" spans="1:24" ht="15.75" customHeight="1" x14ac:dyDescent="0.5">
      <c r="A282" s="101"/>
      <c r="B282" s="91">
        <v>112</v>
      </c>
      <c r="C282" s="92" t="s">
        <v>209</v>
      </c>
      <c r="D282" s="57" t="s">
        <v>253</v>
      </c>
      <c r="E282" s="57"/>
      <c r="F282" s="58" t="s">
        <v>254</v>
      </c>
      <c r="G282" s="58" t="s">
        <v>255</v>
      </c>
      <c r="H282" s="108" t="s">
        <v>911</v>
      </c>
      <c r="I282" s="108"/>
      <c r="J282" s="60">
        <v>239</v>
      </c>
      <c r="K282" s="60">
        <v>237</v>
      </c>
      <c r="L282" s="60">
        <f t="shared" si="42"/>
        <v>476</v>
      </c>
      <c r="M282" s="60">
        <f t="shared" si="43"/>
        <v>238</v>
      </c>
      <c r="N282" s="60">
        <f t="shared" si="44"/>
        <v>238</v>
      </c>
      <c r="O282" s="108"/>
      <c r="P282" s="108"/>
      <c r="Q282" s="108"/>
    </row>
    <row r="283" spans="1:24" ht="15.75" customHeight="1" x14ac:dyDescent="0.5">
      <c r="A283" s="101"/>
      <c r="B283" s="91">
        <v>149</v>
      </c>
      <c r="C283" s="92" t="s">
        <v>267</v>
      </c>
      <c r="D283" s="114" t="s">
        <v>322</v>
      </c>
      <c r="E283" s="114"/>
      <c r="F283" s="114" t="s">
        <v>251</v>
      </c>
      <c r="G283" s="114">
        <v>9311</v>
      </c>
      <c r="H283" s="108" t="s">
        <v>911</v>
      </c>
      <c r="I283" s="108"/>
      <c r="J283" s="60">
        <v>239</v>
      </c>
      <c r="K283" s="60">
        <v>237</v>
      </c>
      <c r="L283" s="60">
        <f t="shared" si="42"/>
        <v>476</v>
      </c>
      <c r="M283" s="60">
        <f t="shared" si="43"/>
        <v>238</v>
      </c>
      <c r="N283" s="60">
        <f t="shared" si="44"/>
        <v>238</v>
      </c>
      <c r="O283" s="108"/>
      <c r="P283" s="108"/>
      <c r="Q283" s="108"/>
    </row>
    <row r="284" spans="1:24" ht="15.75" customHeight="1" x14ac:dyDescent="0.5">
      <c r="A284" s="101"/>
      <c r="B284" s="109">
        <v>77</v>
      </c>
      <c r="C284" s="110" t="s">
        <v>145</v>
      </c>
      <c r="D284" s="65" t="s">
        <v>186</v>
      </c>
      <c r="E284" s="65" t="s">
        <v>171</v>
      </c>
      <c r="F284" s="66" t="s">
        <v>187</v>
      </c>
      <c r="G284" s="66" t="s">
        <v>188</v>
      </c>
      <c r="H284" s="108" t="s">
        <v>911</v>
      </c>
      <c r="I284" s="108"/>
      <c r="J284" s="60">
        <v>241</v>
      </c>
      <c r="K284" s="60">
        <v>233</v>
      </c>
      <c r="L284" s="60">
        <f t="shared" si="42"/>
        <v>474</v>
      </c>
      <c r="M284" s="60">
        <f t="shared" si="43"/>
        <v>237</v>
      </c>
      <c r="N284" s="60">
        <f t="shared" si="44"/>
        <v>237</v>
      </c>
      <c r="O284" s="108"/>
      <c r="P284" s="108"/>
      <c r="Q284" s="108"/>
    </row>
    <row r="285" spans="1:24" ht="15.75" customHeight="1" x14ac:dyDescent="0.5">
      <c r="A285" s="101"/>
      <c r="B285" s="91">
        <v>373</v>
      </c>
      <c r="C285" s="30" t="s">
        <v>711</v>
      </c>
      <c r="D285" s="30" t="s">
        <v>759</v>
      </c>
      <c r="E285" s="117"/>
      <c r="F285" s="95" t="s">
        <v>764</v>
      </c>
      <c r="G285" s="95" t="s">
        <v>765</v>
      </c>
      <c r="H285" s="108" t="s">
        <v>911</v>
      </c>
      <c r="I285" s="108"/>
      <c r="J285" s="67">
        <v>244</v>
      </c>
      <c r="K285" s="67">
        <v>230</v>
      </c>
      <c r="L285" s="60">
        <f t="shared" si="42"/>
        <v>474</v>
      </c>
      <c r="M285" s="60">
        <f t="shared" si="43"/>
        <v>237</v>
      </c>
      <c r="N285" s="60">
        <f t="shared" si="44"/>
        <v>237</v>
      </c>
      <c r="O285" s="108"/>
      <c r="P285" s="108"/>
      <c r="Q285" s="108"/>
    </row>
    <row r="286" spans="1:24" ht="15.75" customHeight="1" x14ac:dyDescent="0.5">
      <c r="A286" s="101"/>
      <c r="B286" s="91">
        <v>151</v>
      </c>
      <c r="C286" s="92" t="s">
        <v>267</v>
      </c>
      <c r="D286" s="105" t="s">
        <v>316</v>
      </c>
      <c r="E286" s="105"/>
      <c r="F286" s="105" t="s">
        <v>317</v>
      </c>
      <c r="G286" s="105">
        <v>8005</v>
      </c>
      <c r="H286" s="108" t="s">
        <v>911</v>
      </c>
      <c r="I286" s="108"/>
      <c r="J286" s="60">
        <v>235</v>
      </c>
      <c r="K286" s="60">
        <v>238</v>
      </c>
      <c r="L286" s="60">
        <f t="shared" si="42"/>
        <v>473</v>
      </c>
      <c r="M286" s="60">
        <f t="shared" si="43"/>
        <v>236.5</v>
      </c>
      <c r="N286" s="60">
        <f t="shared" si="44"/>
        <v>236.5</v>
      </c>
      <c r="O286" s="108"/>
      <c r="P286" s="108"/>
      <c r="Q286" s="108"/>
    </row>
    <row r="287" spans="1:24" ht="15.75" customHeight="1" x14ac:dyDescent="0.5">
      <c r="A287" s="101"/>
      <c r="B287" s="91">
        <v>21</v>
      </c>
      <c r="C287" s="92" t="s">
        <v>45</v>
      </c>
      <c r="D287" s="92" t="s">
        <v>104</v>
      </c>
      <c r="E287" s="92" t="s">
        <v>105</v>
      </c>
      <c r="F287" s="95" t="s">
        <v>63</v>
      </c>
      <c r="G287" s="95" t="s">
        <v>78</v>
      </c>
      <c r="H287" s="108" t="s">
        <v>911</v>
      </c>
      <c r="I287" s="108"/>
      <c r="J287" s="60">
        <v>242</v>
      </c>
      <c r="K287" s="60">
        <v>227</v>
      </c>
      <c r="L287" s="60">
        <f t="shared" si="42"/>
        <v>469</v>
      </c>
      <c r="M287" s="60">
        <f t="shared" si="43"/>
        <v>234.5</v>
      </c>
      <c r="N287" s="60">
        <f t="shared" si="44"/>
        <v>234.5</v>
      </c>
      <c r="O287" s="108"/>
      <c r="P287" s="108"/>
      <c r="Q287" s="108"/>
    </row>
    <row r="288" spans="1:24" ht="15.75" customHeight="1" x14ac:dyDescent="0.5">
      <c r="A288" s="101"/>
      <c r="B288" s="102">
        <v>410</v>
      </c>
      <c r="C288" s="103" t="s">
        <v>387</v>
      </c>
      <c r="D288" s="111"/>
      <c r="E288" s="103" t="s">
        <v>420</v>
      </c>
      <c r="F288" s="104" t="s">
        <v>456</v>
      </c>
      <c r="G288" s="104" t="s">
        <v>457</v>
      </c>
      <c r="H288" s="108" t="s">
        <v>911</v>
      </c>
      <c r="I288" s="108"/>
      <c r="J288" s="60">
        <v>235</v>
      </c>
      <c r="K288" s="60">
        <v>234</v>
      </c>
      <c r="L288" s="60">
        <f t="shared" si="42"/>
        <v>469</v>
      </c>
      <c r="M288" s="60">
        <f t="shared" si="43"/>
        <v>234.5</v>
      </c>
      <c r="N288" s="60">
        <f t="shared" si="44"/>
        <v>234.5</v>
      </c>
      <c r="O288" s="108"/>
      <c r="P288" s="108"/>
      <c r="Q288" s="108"/>
    </row>
    <row r="289" spans="1:17" ht="15.75" customHeight="1" x14ac:dyDescent="0.5">
      <c r="A289" s="101"/>
      <c r="B289" s="91">
        <v>23</v>
      </c>
      <c r="C289" s="92" t="s">
        <v>45</v>
      </c>
      <c r="D289" s="92" t="s">
        <v>61</v>
      </c>
      <c r="E289" s="92" t="s">
        <v>56</v>
      </c>
      <c r="F289" s="95" t="s">
        <v>62</v>
      </c>
      <c r="G289" s="95" t="s">
        <v>144</v>
      </c>
      <c r="H289" s="108" t="s">
        <v>911</v>
      </c>
      <c r="I289" s="108"/>
      <c r="J289" s="60">
        <v>240</v>
      </c>
      <c r="K289" s="60">
        <v>225</v>
      </c>
      <c r="L289" s="60">
        <f t="shared" si="42"/>
        <v>465</v>
      </c>
      <c r="M289" s="60">
        <f t="shared" si="43"/>
        <v>232.5</v>
      </c>
      <c r="N289" s="60">
        <f t="shared" si="44"/>
        <v>232.5</v>
      </c>
      <c r="O289" s="108"/>
      <c r="P289" s="108"/>
      <c r="Q289" s="108"/>
    </row>
    <row r="290" spans="1:17" ht="15.75" customHeight="1" x14ac:dyDescent="0.5">
      <c r="A290" s="101"/>
      <c r="B290" s="91">
        <v>19</v>
      </c>
      <c r="C290" s="92" t="s">
        <v>45</v>
      </c>
      <c r="D290" s="92" t="s">
        <v>92</v>
      </c>
      <c r="E290" s="92" t="s">
        <v>103</v>
      </c>
      <c r="F290" s="95" t="s">
        <v>94</v>
      </c>
      <c r="G290" s="95" t="s">
        <v>95</v>
      </c>
      <c r="H290" s="108" t="s">
        <v>911</v>
      </c>
      <c r="I290" s="108"/>
      <c r="J290" s="60">
        <v>246</v>
      </c>
      <c r="K290" s="60">
        <v>218</v>
      </c>
      <c r="L290" s="60">
        <f t="shared" si="42"/>
        <v>464</v>
      </c>
      <c r="M290" s="60">
        <f t="shared" si="43"/>
        <v>232</v>
      </c>
      <c r="N290" s="60">
        <f t="shared" si="44"/>
        <v>232</v>
      </c>
      <c r="O290" s="108"/>
      <c r="P290" s="108"/>
      <c r="Q290" s="108"/>
    </row>
    <row r="291" spans="1:17" ht="15.75" customHeight="1" x14ac:dyDescent="0.5">
      <c r="A291" s="101"/>
      <c r="B291" s="91">
        <v>73</v>
      </c>
      <c r="C291" s="92" t="s">
        <v>145</v>
      </c>
      <c r="D291" s="92" t="s">
        <v>875</v>
      </c>
      <c r="E291" s="92" t="s">
        <v>175</v>
      </c>
      <c r="F291" s="95" t="s">
        <v>176</v>
      </c>
      <c r="G291" s="95" t="s">
        <v>177</v>
      </c>
      <c r="H291" s="108" t="s">
        <v>911</v>
      </c>
      <c r="I291" s="108"/>
      <c r="J291" s="60">
        <v>234</v>
      </c>
      <c r="K291" s="60">
        <v>229</v>
      </c>
      <c r="L291" s="60">
        <f t="shared" si="42"/>
        <v>463</v>
      </c>
      <c r="M291" s="60">
        <f t="shared" si="43"/>
        <v>231.5</v>
      </c>
      <c r="N291" s="60">
        <f t="shared" si="44"/>
        <v>231.5</v>
      </c>
      <c r="O291" s="108"/>
      <c r="P291" s="108"/>
      <c r="Q291" s="108"/>
    </row>
    <row r="292" spans="1:17" ht="15.75" customHeight="1" x14ac:dyDescent="0.5">
      <c r="A292" s="101"/>
      <c r="B292" s="91">
        <v>70</v>
      </c>
      <c r="C292" s="92" t="s">
        <v>145</v>
      </c>
      <c r="D292" s="92" t="s">
        <v>157</v>
      </c>
      <c r="E292" s="92" t="s">
        <v>158</v>
      </c>
      <c r="F292" s="95" t="s">
        <v>159</v>
      </c>
      <c r="G292" s="95" t="s">
        <v>160</v>
      </c>
      <c r="H292" s="108" t="s">
        <v>911</v>
      </c>
      <c r="I292" s="108"/>
      <c r="J292" s="60">
        <v>239</v>
      </c>
      <c r="K292" s="60">
        <v>220</v>
      </c>
      <c r="L292" s="60">
        <f t="shared" si="42"/>
        <v>459</v>
      </c>
      <c r="M292" s="60">
        <f t="shared" si="43"/>
        <v>229.5</v>
      </c>
      <c r="N292" s="60">
        <f t="shared" si="44"/>
        <v>229.5</v>
      </c>
      <c r="O292" s="108"/>
      <c r="P292" s="108"/>
      <c r="Q292" s="108"/>
    </row>
    <row r="293" spans="1:17" ht="15.75" customHeight="1" x14ac:dyDescent="0.5">
      <c r="A293" s="101"/>
      <c r="B293" s="91">
        <v>72</v>
      </c>
      <c r="C293" s="92" t="s">
        <v>145</v>
      </c>
      <c r="D293" s="92" t="s">
        <v>172</v>
      </c>
      <c r="E293" s="92" t="s">
        <v>173</v>
      </c>
      <c r="F293" s="95" t="s">
        <v>121</v>
      </c>
      <c r="G293" s="112" t="s">
        <v>174</v>
      </c>
      <c r="H293" s="108" t="s">
        <v>911</v>
      </c>
      <c r="I293" s="108"/>
      <c r="J293" s="60">
        <v>233</v>
      </c>
      <c r="K293" s="60">
        <v>217</v>
      </c>
      <c r="L293" s="60">
        <f t="shared" si="42"/>
        <v>450</v>
      </c>
      <c r="M293" s="60">
        <f t="shared" si="43"/>
        <v>225</v>
      </c>
      <c r="N293" s="60">
        <f t="shared" si="44"/>
        <v>225</v>
      </c>
      <c r="O293" s="108"/>
      <c r="P293" s="108"/>
      <c r="Q293" s="108"/>
    </row>
    <row r="294" spans="1:17" ht="15.75" customHeight="1" x14ac:dyDescent="0.5">
      <c r="A294" t="s">
        <v>26</v>
      </c>
      <c r="C294" s="53"/>
    </row>
    <row r="295" spans="1:17" ht="15.75" customHeight="1" x14ac:dyDescent="0.5">
      <c r="A295" s="101" t="s">
        <v>27</v>
      </c>
      <c r="B295" s="113" t="s">
        <v>66</v>
      </c>
      <c r="C295" s="92" t="s">
        <v>2</v>
      </c>
      <c r="D295" s="92" t="s">
        <v>3</v>
      </c>
      <c r="E295" s="92"/>
      <c r="F295" s="95" t="s">
        <v>4</v>
      </c>
      <c r="G295" s="95" t="s">
        <v>5</v>
      </c>
      <c r="H295" s="108" t="s">
        <v>814</v>
      </c>
      <c r="I295" s="108" t="s">
        <v>815</v>
      </c>
      <c r="J295" s="60" t="s">
        <v>10</v>
      </c>
    </row>
    <row r="296" spans="1:17" ht="15.75" customHeight="1" x14ac:dyDescent="0.5">
      <c r="A296" s="101" t="s">
        <v>260</v>
      </c>
      <c r="B296" s="113">
        <v>322</v>
      </c>
      <c r="C296" s="92" t="s">
        <v>532</v>
      </c>
      <c r="D296" s="57" t="s">
        <v>552</v>
      </c>
      <c r="E296" s="57" t="s">
        <v>623</v>
      </c>
      <c r="F296" s="58" t="s">
        <v>557</v>
      </c>
      <c r="G296" s="58" t="s">
        <v>558</v>
      </c>
      <c r="H296" s="108">
        <v>331</v>
      </c>
      <c r="I296" s="108">
        <v>161</v>
      </c>
      <c r="J296" s="60">
        <f>H296+I296</f>
        <v>492</v>
      </c>
      <c r="K296" s="60">
        <v>1</v>
      </c>
    </row>
    <row r="297" spans="1:17" ht="15.75" customHeight="1" x14ac:dyDescent="0.5">
      <c r="A297" s="101"/>
      <c r="B297" s="31">
        <v>323</v>
      </c>
      <c r="C297" t="s">
        <v>532</v>
      </c>
      <c r="D297" t="s">
        <v>877</v>
      </c>
      <c r="E297" t="s">
        <v>623</v>
      </c>
      <c r="F297" t="s">
        <v>225</v>
      </c>
      <c r="G297" t="s">
        <v>225</v>
      </c>
      <c r="H297" s="108">
        <v>325</v>
      </c>
      <c r="I297" s="108">
        <v>148</v>
      </c>
      <c r="J297" s="60">
        <f>H297+I297</f>
        <v>473</v>
      </c>
      <c r="K297" s="60">
        <v>2</v>
      </c>
    </row>
    <row r="298" spans="1:17" ht="15.75" customHeight="1" x14ac:dyDescent="0.5">
      <c r="A298" s="101"/>
      <c r="B298" s="113">
        <v>324</v>
      </c>
      <c r="C298" s="92" t="s">
        <v>532</v>
      </c>
      <c r="D298" s="57" t="s">
        <v>567</v>
      </c>
      <c r="E298" s="57" t="s">
        <v>668</v>
      </c>
      <c r="F298" s="58" t="s">
        <v>667</v>
      </c>
      <c r="G298" s="58"/>
      <c r="H298" s="108">
        <v>308</v>
      </c>
      <c r="I298" s="108">
        <v>130</v>
      </c>
      <c r="J298" s="60">
        <f>H298+I298</f>
        <v>438</v>
      </c>
      <c r="K298" s="60">
        <v>3</v>
      </c>
    </row>
    <row r="299" spans="1:17" ht="15.75" customHeight="1" x14ac:dyDescent="0.5">
      <c r="C299" s="53"/>
    </row>
    <row r="300" spans="1:17" ht="15.75" customHeight="1" x14ac:dyDescent="0.5">
      <c r="C300" s="53"/>
    </row>
    <row r="301" spans="1:17" ht="15.75" customHeight="1" x14ac:dyDescent="0.5">
      <c r="C301" s="53"/>
    </row>
    <row r="302" spans="1:17" ht="15.75" customHeight="1" x14ac:dyDescent="0.5">
      <c r="C302" s="53"/>
    </row>
    <row r="303" spans="1:17" ht="15.75" customHeight="1" x14ac:dyDescent="0.5">
      <c r="C303" s="53"/>
    </row>
    <row r="304" spans="1:17" ht="15.75" customHeight="1" x14ac:dyDescent="0.5">
      <c r="C304" s="53"/>
    </row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  <row r="997" ht="15.75" customHeight="1" x14ac:dyDescent="0.5"/>
    <row r="998" ht="15.75" customHeight="1" x14ac:dyDescent="0.5"/>
    <row r="999" ht="15.75" customHeight="1" x14ac:dyDescent="0.5"/>
    <row r="1000" ht="15.75" customHeight="1" x14ac:dyDescent="0.5"/>
    <row r="1001" ht="15.75" customHeight="1" x14ac:dyDescent="0.5"/>
    <row r="1002" ht="15.75" customHeight="1" x14ac:dyDescent="0.5"/>
    <row r="1003" ht="15.75" customHeight="1" x14ac:dyDescent="0.5"/>
    <row r="1004" ht="15.75" customHeight="1" x14ac:dyDescent="0.5"/>
    <row r="1005" ht="15.75" customHeight="1" x14ac:dyDescent="0.5"/>
    <row r="1006" ht="15.75" customHeight="1" x14ac:dyDescent="0.5"/>
    <row r="1007" ht="15.75" customHeight="1" x14ac:dyDescent="0.5"/>
    <row r="1008" ht="15.75" customHeight="1" x14ac:dyDescent="0.5"/>
    <row r="1009" ht="15.75" customHeight="1" x14ac:dyDescent="0.5"/>
    <row r="1010" ht="15.75" customHeight="1" x14ac:dyDescent="0.5"/>
    <row r="1011" ht="15.75" customHeight="1" x14ac:dyDescent="0.5"/>
    <row r="1012" ht="15.75" customHeight="1" x14ac:dyDescent="0.5"/>
    <row r="1013" ht="15.75" customHeight="1" x14ac:dyDescent="0.5"/>
    <row r="1014" ht="15.75" customHeight="1" x14ac:dyDescent="0.5"/>
    <row r="1015" ht="15.75" customHeight="1" x14ac:dyDescent="0.5"/>
    <row r="1016" ht="15.75" customHeight="1" x14ac:dyDescent="0.5"/>
    <row r="1017" ht="15.75" customHeight="1" x14ac:dyDescent="0.5"/>
    <row r="1018" ht="15.75" customHeight="1" x14ac:dyDescent="0.5"/>
    <row r="1019" ht="15.75" customHeight="1" x14ac:dyDescent="0.5"/>
    <row r="1020" ht="15.75" customHeight="1" x14ac:dyDescent="0.5"/>
    <row r="1021" ht="15.75" customHeight="1" x14ac:dyDescent="0.5"/>
    <row r="1022" ht="15.75" customHeight="1" x14ac:dyDescent="0.5"/>
    <row r="1023" ht="15.75" customHeight="1" x14ac:dyDescent="0.5"/>
    <row r="1024" ht="15.75" customHeight="1" x14ac:dyDescent="0.5"/>
    <row r="1025" ht="15.75" customHeight="1" x14ac:dyDescent="0.5"/>
    <row r="1026" ht="15.75" customHeight="1" x14ac:dyDescent="0.5"/>
    <row r="1027" ht="15.75" customHeight="1" x14ac:dyDescent="0.5"/>
    <row r="1028" ht="15.75" customHeight="1" x14ac:dyDescent="0.5"/>
    <row r="1029" ht="15.75" customHeight="1" x14ac:dyDescent="0.5"/>
    <row r="1030" ht="15.75" customHeight="1" x14ac:dyDescent="0.5"/>
    <row r="1031" ht="15.75" customHeight="1" x14ac:dyDescent="0.5"/>
    <row r="1032" ht="15.75" customHeight="1" x14ac:dyDescent="0.5"/>
    <row r="1033" ht="15.75" customHeight="1" x14ac:dyDescent="0.5"/>
    <row r="1034" ht="15.75" customHeight="1" x14ac:dyDescent="0.5"/>
    <row r="1035" ht="15.75" customHeight="1" x14ac:dyDescent="0.5"/>
    <row r="1036" ht="15.75" customHeight="1" x14ac:dyDescent="0.5"/>
    <row r="1037" ht="15.75" customHeight="1" x14ac:dyDescent="0.5"/>
    <row r="1038" ht="15.75" customHeight="1" x14ac:dyDescent="0.5"/>
    <row r="1039" ht="15.75" customHeight="1" x14ac:dyDescent="0.5"/>
    <row r="1040" ht="15.75" customHeight="1" x14ac:dyDescent="0.5"/>
    <row r="1041" ht="15.75" customHeight="1" x14ac:dyDescent="0.5"/>
    <row r="1042" ht="15.75" customHeight="1" x14ac:dyDescent="0.5"/>
    <row r="1043" ht="15.75" customHeight="1" x14ac:dyDescent="0.5"/>
    <row r="1044" ht="15.75" customHeight="1" x14ac:dyDescent="0.5"/>
    <row r="1045" ht="15.75" customHeight="1" x14ac:dyDescent="0.5"/>
    <row r="1046" ht="15.75" customHeight="1" x14ac:dyDescent="0.5"/>
    <row r="1047" ht="15.75" customHeight="1" x14ac:dyDescent="0.5"/>
    <row r="1048" ht="15.75" customHeight="1" x14ac:dyDescent="0.5"/>
    <row r="1049" ht="15.75" customHeight="1" x14ac:dyDescent="0.5"/>
    <row r="1050" ht="15.75" customHeight="1" x14ac:dyDescent="0.5"/>
    <row r="1051" ht="15.75" customHeight="1" x14ac:dyDescent="0.5"/>
    <row r="1052" ht="15.75" customHeight="1" x14ac:dyDescent="0.5"/>
    <row r="1053" ht="15.75" customHeight="1" x14ac:dyDescent="0.5"/>
    <row r="1054" ht="15.75" customHeight="1" x14ac:dyDescent="0.5"/>
    <row r="1055" ht="15.75" customHeight="1" x14ac:dyDescent="0.5"/>
    <row r="1056" ht="15.75" customHeight="1" x14ac:dyDescent="0.5"/>
    <row r="1057" ht="15.75" customHeight="1" x14ac:dyDescent="0.5"/>
    <row r="1058" ht="15.75" customHeight="1" x14ac:dyDescent="0.5"/>
    <row r="1059" ht="15.75" customHeight="1" x14ac:dyDescent="0.5"/>
    <row r="1060" ht="15.75" customHeight="1" x14ac:dyDescent="0.5"/>
    <row r="1061" ht="15.75" customHeight="1" x14ac:dyDescent="0.5"/>
    <row r="1062" ht="15.75" customHeight="1" x14ac:dyDescent="0.5"/>
    <row r="1063" ht="15.75" customHeight="1" x14ac:dyDescent="0.5"/>
    <row r="1064" ht="15.75" customHeight="1" x14ac:dyDescent="0.5"/>
    <row r="1065" ht="15.75" customHeight="1" x14ac:dyDescent="0.5"/>
    <row r="1066" ht="15.75" customHeight="1" x14ac:dyDescent="0.5"/>
    <row r="1067" ht="15.75" customHeight="1" x14ac:dyDescent="0.5"/>
    <row r="1068" ht="15.75" customHeight="1" x14ac:dyDescent="0.5"/>
    <row r="1069" ht="15.75" customHeight="1" x14ac:dyDescent="0.5"/>
    <row r="1070" ht="15.75" customHeight="1" x14ac:dyDescent="0.5"/>
    <row r="1071" ht="15.75" customHeight="1" x14ac:dyDescent="0.5"/>
    <row r="1072" ht="15.75" customHeight="1" x14ac:dyDescent="0.5"/>
    <row r="1073" ht="15.75" customHeight="1" x14ac:dyDescent="0.5"/>
    <row r="1074" ht="15.75" customHeight="1" x14ac:dyDescent="0.5"/>
    <row r="1075" ht="15.75" customHeight="1" x14ac:dyDescent="0.5"/>
    <row r="1076" ht="15.75" customHeight="1" x14ac:dyDescent="0.5"/>
    <row r="1077" ht="15.75" customHeight="1" x14ac:dyDescent="0.5"/>
    <row r="1078" ht="15.75" customHeight="1" x14ac:dyDescent="0.5"/>
    <row r="1079" ht="15.75" customHeight="1" x14ac:dyDescent="0.5"/>
    <row r="1080" ht="15.75" customHeight="1" x14ac:dyDescent="0.5"/>
    <row r="1081" ht="15.75" customHeight="1" x14ac:dyDescent="0.5"/>
    <row r="1082" ht="15.75" customHeight="1" x14ac:dyDescent="0.5"/>
    <row r="1083" ht="15.75" customHeight="1" x14ac:dyDescent="0.5"/>
    <row r="1084" ht="15.75" customHeight="1" x14ac:dyDescent="0.5"/>
    <row r="1085" ht="15.75" customHeight="1" x14ac:dyDescent="0.5"/>
    <row r="1086" ht="15.75" customHeight="1" x14ac:dyDescent="0.5"/>
    <row r="1087" ht="15.75" customHeight="1" x14ac:dyDescent="0.5"/>
    <row r="1088" ht="15.75" customHeight="1" x14ac:dyDescent="0.5"/>
    <row r="1089" ht="15.75" customHeight="1" x14ac:dyDescent="0.5"/>
    <row r="1090" ht="15.75" customHeight="1" x14ac:dyDescent="0.5"/>
    <row r="1091" ht="15.75" customHeight="1" x14ac:dyDescent="0.5"/>
    <row r="1092" ht="15.75" customHeight="1" x14ac:dyDescent="0.5"/>
    <row r="1093" ht="15.75" customHeight="1" x14ac:dyDescent="0.5"/>
    <row r="1094" ht="15.75" customHeight="1" x14ac:dyDescent="0.5"/>
    <row r="1095" ht="15.75" customHeight="1" x14ac:dyDescent="0.5"/>
    <row r="1096" ht="15.75" customHeight="1" x14ac:dyDescent="0.5"/>
    <row r="1097" ht="15.75" customHeight="1" x14ac:dyDescent="0.5"/>
    <row r="1098" ht="15.75" customHeight="1" x14ac:dyDescent="0.5"/>
    <row r="1099" ht="15.75" customHeight="1" x14ac:dyDescent="0.5"/>
    <row r="1100" ht="15.75" customHeight="1" x14ac:dyDescent="0.5"/>
    <row r="1101" ht="15.75" customHeight="1" x14ac:dyDescent="0.5"/>
    <row r="1102" ht="15.75" customHeight="1" x14ac:dyDescent="0.5"/>
    <row r="1103" ht="15.75" customHeight="1" x14ac:dyDescent="0.5"/>
    <row r="1104" ht="15.75" customHeight="1" x14ac:dyDescent="0.5"/>
    <row r="1105" ht="15.75" customHeight="1" x14ac:dyDescent="0.5"/>
    <row r="1106" ht="15.75" customHeight="1" x14ac:dyDescent="0.5"/>
    <row r="1107" ht="15.75" customHeight="1" x14ac:dyDescent="0.5"/>
    <row r="1108" ht="15.75" customHeight="1" x14ac:dyDescent="0.5"/>
    <row r="1109" ht="15.75" customHeight="1" x14ac:dyDescent="0.5"/>
    <row r="1110" ht="15.75" customHeight="1" x14ac:dyDescent="0.5"/>
    <row r="1111" ht="15.75" customHeight="1" x14ac:dyDescent="0.5"/>
    <row r="1112" ht="15.75" customHeight="1" x14ac:dyDescent="0.5"/>
    <row r="1113" ht="15.75" customHeight="1" x14ac:dyDescent="0.5"/>
    <row r="1114" ht="15.75" customHeight="1" x14ac:dyDescent="0.5"/>
    <row r="1115" ht="15.75" customHeight="1" x14ac:dyDescent="0.5"/>
    <row r="1116" ht="15.75" customHeight="1" x14ac:dyDescent="0.5"/>
    <row r="1117" ht="15.75" customHeight="1" x14ac:dyDescent="0.5"/>
    <row r="1118" ht="15.75" customHeight="1" x14ac:dyDescent="0.5"/>
    <row r="1119" ht="15.75" customHeight="1" x14ac:dyDescent="0.5"/>
    <row r="1120" ht="15.75" customHeight="1" x14ac:dyDescent="0.5"/>
    <row r="1121" ht="15.75" customHeight="1" x14ac:dyDescent="0.5"/>
    <row r="1122" ht="15.75" customHeight="1" x14ac:dyDescent="0.5"/>
    <row r="1123" ht="15.75" customHeight="1" x14ac:dyDescent="0.5"/>
    <row r="1124" ht="15.75" customHeight="1" x14ac:dyDescent="0.5"/>
    <row r="1125" ht="15.75" customHeight="1" x14ac:dyDescent="0.5"/>
    <row r="1126" ht="15.75" customHeight="1" x14ac:dyDescent="0.5"/>
    <row r="1127" ht="15.75" customHeight="1" x14ac:dyDescent="0.5"/>
    <row r="1128" ht="15.75" customHeight="1" x14ac:dyDescent="0.5"/>
    <row r="1129" ht="15.75" customHeight="1" x14ac:dyDescent="0.5"/>
    <row r="1130" ht="15.75" customHeight="1" x14ac:dyDescent="0.5"/>
    <row r="1131" ht="15.75" customHeight="1" x14ac:dyDescent="0.5"/>
    <row r="1132" ht="15.75" customHeight="1" x14ac:dyDescent="0.5"/>
    <row r="1133" ht="15.75" customHeight="1" x14ac:dyDescent="0.5"/>
    <row r="1134" ht="15.75" customHeight="1" x14ac:dyDescent="0.5"/>
    <row r="1135" ht="15.75" customHeight="1" x14ac:dyDescent="0.5"/>
    <row r="1136" ht="15.75" customHeight="1" x14ac:dyDescent="0.5"/>
    <row r="1137" ht="15.75" customHeight="1" x14ac:dyDescent="0.5"/>
    <row r="1138" ht="15.75" customHeight="1" x14ac:dyDescent="0.5"/>
    <row r="1139" ht="15.75" customHeight="1" x14ac:dyDescent="0.5"/>
    <row r="1140" ht="15.75" customHeight="1" x14ac:dyDescent="0.5"/>
    <row r="1141" ht="15.75" customHeight="1" x14ac:dyDescent="0.5"/>
    <row r="1142" ht="15.75" customHeight="1" x14ac:dyDescent="0.5"/>
    <row r="1143" ht="15.75" customHeight="1" x14ac:dyDescent="0.5"/>
    <row r="1144" ht="15.75" customHeight="1" x14ac:dyDescent="0.5"/>
    <row r="1145" ht="15.75" customHeight="1" x14ac:dyDescent="0.5"/>
    <row r="1146" ht="15.75" customHeight="1" x14ac:dyDescent="0.5"/>
    <row r="1147" ht="15.75" customHeight="1" x14ac:dyDescent="0.5"/>
    <row r="1148" ht="15.75" customHeight="1" x14ac:dyDescent="0.5"/>
    <row r="1149" ht="15.75" customHeight="1" x14ac:dyDescent="0.5"/>
    <row r="1150" ht="15.75" customHeight="1" x14ac:dyDescent="0.5"/>
    <row r="1151" ht="15.75" customHeight="1" x14ac:dyDescent="0.5"/>
    <row r="1152" ht="15.75" customHeight="1" x14ac:dyDescent="0.5"/>
    <row r="1153" ht="15.75" customHeight="1" x14ac:dyDescent="0.5"/>
    <row r="1154" ht="15.75" customHeight="1" x14ac:dyDescent="0.5"/>
    <row r="1155" ht="15.75" customHeight="1" x14ac:dyDescent="0.5"/>
    <row r="1156" ht="15.75" customHeight="1" x14ac:dyDescent="0.5"/>
    <row r="1157" ht="15.75" customHeight="1" x14ac:dyDescent="0.5"/>
    <row r="1158" ht="15.75" customHeight="1" x14ac:dyDescent="0.5"/>
    <row r="1159" ht="15.75" customHeight="1" x14ac:dyDescent="0.5"/>
    <row r="1160" ht="15.75" customHeight="1" x14ac:dyDescent="0.5"/>
    <row r="1161" ht="15.75" customHeight="1" x14ac:dyDescent="0.5"/>
    <row r="1162" ht="15.75" customHeight="1" x14ac:dyDescent="0.5"/>
    <row r="1163" ht="15.75" customHeight="1" x14ac:dyDescent="0.5"/>
    <row r="1164" ht="15.75" customHeight="1" x14ac:dyDescent="0.5"/>
    <row r="1165" ht="15.75" customHeight="1" x14ac:dyDescent="0.5"/>
    <row r="1166" ht="15.75" customHeight="1" x14ac:dyDescent="0.5"/>
    <row r="1167" ht="15.75" customHeight="1" x14ac:dyDescent="0.5"/>
    <row r="1168" ht="15.75" customHeight="1" x14ac:dyDescent="0.5"/>
    <row r="1169" ht="15.75" customHeight="1" x14ac:dyDescent="0.5"/>
    <row r="1170" ht="15.75" customHeight="1" x14ac:dyDescent="0.5"/>
    <row r="1171" ht="15.75" customHeight="1" x14ac:dyDescent="0.5"/>
    <row r="1172" ht="15.75" customHeight="1" x14ac:dyDescent="0.5"/>
    <row r="1173" ht="15.75" customHeight="1" x14ac:dyDescent="0.5"/>
  </sheetData>
  <sortState xmlns:xlrd2="http://schemas.microsoft.com/office/spreadsheetml/2017/richdata2" ref="A296:AA298">
    <sortCondition descending="1" ref="J296:J298"/>
  </sortState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4"/>
  <sheetViews>
    <sheetView topLeftCell="A22" zoomScale="75" zoomScaleNormal="75" workbookViewId="0">
      <selection activeCell="H7" sqref="H7:H12"/>
    </sheetView>
  </sheetViews>
  <sheetFormatPr baseColWidth="10" defaultColWidth="11.1875" defaultRowHeight="15" customHeight="1" x14ac:dyDescent="0.5"/>
  <cols>
    <col min="1" max="1" width="21.1875" style="1" customWidth="1"/>
    <col min="2" max="2" width="7.5" style="1" customWidth="1"/>
    <col min="3" max="3" width="15.8125" style="1" customWidth="1"/>
    <col min="4" max="4" width="21.1875" style="1" customWidth="1"/>
    <col min="5" max="5" width="49.5" style="1" customWidth="1"/>
    <col min="6" max="6" width="18.5" style="1" customWidth="1"/>
    <col min="7" max="7" width="15.8125" style="1" customWidth="1"/>
    <col min="8" max="10" width="15.8125" style="38" customWidth="1"/>
    <col min="11" max="20" width="10.5" style="1" customWidth="1"/>
    <col min="21" max="16384" width="11.1875" style="1"/>
  </cols>
  <sheetData>
    <row r="1" spans="1:10" ht="15" customHeight="1" x14ac:dyDescent="0.5">
      <c r="A1" s="10" t="s">
        <v>0</v>
      </c>
    </row>
    <row r="2" spans="1:10" ht="15" customHeight="1" x14ac:dyDescent="0.5">
      <c r="A2" s="3" t="s">
        <v>28</v>
      </c>
    </row>
    <row r="5" spans="1:10" ht="15.75" customHeight="1" x14ac:dyDescent="0.5">
      <c r="A5" s="4" t="s">
        <v>1</v>
      </c>
      <c r="B5" s="4" t="s">
        <v>135</v>
      </c>
      <c r="C5" s="18" t="s">
        <v>2</v>
      </c>
      <c r="D5" s="18" t="s">
        <v>88</v>
      </c>
      <c r="E5" s="18" t="s">
        <v>87</v>
      </c>
      <c r="F5" s="18" t="s">
        <v>4</v>
      </c>
      <c r="G5" s="18" t="s">
        <v>5</v>
      </c>
      <c r="H5" s="40" t="s">
        <v>6</v>
      </c>
      <c r="I5" s="40" t="s">
        <v>9</v>
      </c>
      <c r="J5" s="40" t="s">
        <v>11</v>
      </c>
    </row>
    <row r="6" spans="1:10" ht="15.75" customHeight="1" x14ac:dyDescent="0.5">
      <c r="A6" s="2" t="s">
        <v>899</v>
      </c>
      <c r="B6" s="4">
        <v>325</v>
      </c>
      <c r="C6" s="18" t="s">
        <v>532</v>
      </c>
      <c r="D6" s="30" t="s">
        <v>653</v>
      </c>
      <c r="E6" s="30" t="s">
        <v>538</v>
      </c>
      <c r="F6" s="30" t="s">
        <v>557</v>
      </c>
      <c r="G6" s="30" t="s">
        <v>656</v>
      </c>
      <c r="H6" s="36" t="s">
        <v>810</v>
      </c>
      <c r="I6" s="40">
        <v>258</v>
      </c>
      <c r="J6" s="40">
        <v>1</v>
      </c>
    </row>
    <row r="7" spans="1:10" ht="15.75" customHeight="1" x14ac:dyDescent="0.5">
      <c r="A7" s="2"/>
      <c r="B7" s="4">
        <v>423</v>
      </c>
      <c r="C7" s="18" t="s">
        <v>387</v>
      </c>
      <c r="D7" s="18" t="s">
        <v>891</v>
      </c>
      <c r="E7" s="18" t="s">
        <v>891</v>
      </c>
      <c r="F7" s="18" t="s">
        <v>894</v>
      </c>
      <c r="G7" s="18" t="s">
        <v>896</v>
      </c>
      <c r="H7" s="36" t="s">
        <v>810</v>
      </c>
      <c r="I7" s="40">
        <v>255</v>
      </c>
      <c r="J7" s="40">
        <v>2</v>
      </c>
    </row>
    <row r="8" spans="1:10" ht="15.75" customHeight="1" x14ac:dyDescent="0.5">
      <c r="A8" s="6"/>
      <c r="B8" s="4">
        <v>114</v>
      </c>
      <c r="C8" s="32" t="s">
        <v>209</v>
      </c>
      <c r="D8" s="18" t="s">
        <v>227</v>
      </c>
      <c r="E8" s="18"/>
      <c r="F8" s="18" t="s">
        <v>228</v>
      </c>
      <c r="G8" s="18" t="s">
        <v>229</v>
      </c>
      <c r="H8" s="36" t="s">
        <v>810</v>
      </c>
      <c r="I8" s="40">
        <v>254</v>
      </c>
      <c r="J8" s="40">
        <v>3</v>
      </c>
    </row>
    <row r="9" spans="1:10" ht="15.75" customHeight="1" x14ac:dyDescent="0.5">
      <c r="A9" s="6"/>
      <c r="B9" s="4">
        <v>260</v>
      </c>
      <c r="C9" s="18" t="s">
        <v>460</v>
      </c>
      <c r="D9" s="19" t="s">
        <v>483</v>
      </c>
      <c r="E9" s="19" t="s">
        <v>484</v>
      </c>
      <c r="F9" s="19" t="s">
        <v>485</v>
      </c>
      <c r="G9" s="19" t="s">
        <v>486</v>
      </c>
      <c r="H9" s="36" t="s">
        <v>810</v>
      </c>
      <c r="I9" s="40">
        <v>246</v>
      </c>
      <c r="J9" s="40">
        <v>4</v>
      </c>
    </row>
    <row r="10" spans="1:10" ht="15.75" customHeight="1" x14ac:dyDescent="0.5">
      <c r="A10" s="6"/>
      <c r="B10" s="4">
        <v>421</v>
      </c>
      <c r="C10" s="18" t="s">
        <v>387</v>
      </c>
      <c r="D10" s="18" t="s">
        <v>891</v>
      </c>
      <c r="E10" s="18" t="s">
        <v>891</v>
      </c>
      <c r="F10" s="18" t="s">
        <v>892</v>
      </c>
      <c r="G10" s="18" t="s">
        <v>893</v>
      </c>
      <c r="H10" s="36" t="s">
        <v>810</v>
      </c>
      <c r="I10" s="40">
        <v>239</v>
      </c>
      <c r="J10" s="40">
        <v>5</v>
      </c>
    </row>
    <row r="11" spans="1:10" ht="15.75" customHeight="1" x14ac:dyDescent="0.5">
      <c r="A11" s="6"/>
      <c r="B11" s="4">
        <v>424</v>
      </c>
      <c r="C11" s="18" t="s">
        <v>387</v>
      </c>
      <c r="D11" s="18" t="s">
        <v>891</v>
      </c>
      <c r="E11" s="18" t="s">
        <v>891</v>
      </c>
      <c r="F11" s="18" t="s">
        <v>897</v>
      </c>
      <c r="G11" s="18" t="s">
        <v>898</v>
      </c>
      <c r="H11" s="36" t="s">
        <v>810</v>
      </c>
      <c r="I11" s="40">
        <v>235</v>
      </c>
      <c r="J11" s="40">
        <v>6</v>
      </c>
    </row>
    <row r="12" spans="1:10" ht="15.75" customHeight="1" x14ac:dyDescent="0.5">
      <c r="A12" s="5"/>
      <c r="B12" s="4">
        <v>422</v>
      </c>
      <c r="C12" s="18" t="s">
        <v>387</v>
      </c>
      <c r="D12" s="18" t="s">
        <v>891</v>
      </c>
      <c r="E12" s="18" t="s">
        <v>891</v>
      </c>
      <c r="F12" s="18" t="s">
        <v>894</v>
      </c>
      <c r="G12" s="18" t="s">
        <v>895</v>
      </c>
      <c r="H12" s="36" t="s">
        <v>810</v>
      </c>
      <c r="I12" s="40">
        <v>234</v>
      </c>
      <c r="J12" s="40">
        <v>7</v>
      </c>
    </row>
    <row r="13" spans="1:10" ht="15.75" customHeight="1" x14ac:dyDescent="0.5">
      <c r="C13" s="22"/>
      <c r="D13" s="22"/>
      <c r="E13" s="22"/>
      <c r="F13" s="22"/>
      <c r="G13" s="22"/>
    </row>
    <row r="14" spans="1:10" ht="15.75" customHeight="1" x14ac:dyDescent="0.5">
      <c r="A14" s="126" t="s">
        <v>29</v>
      </c>
      <c r="B14" s="14" t="s">
        <v>135</v>
      </c>
      <c r="C14" s="20" t="s">
        <v>2</v>
      </c>
      <c r="D14" s="20" t="s">
        <v>88</v>
      </c>
      <c r="E14" s="20" t="s">
        <v>87</v>
      </c>
      <c r="F14" s="20" t="s">
        <v>4</v>
      </c>
      <c r="G14" s="20" t="s">
        <v>5</v>
      </c>
      <c r="H14" s="42" t="s">
        <v>6</v>
      </c>
      <c r="I14" s="42" t="s">
        <v>9</v>
      </c>
      <c r="J14" s="42" t="s">
        <v>11</v>
      </c>
    </row>
    <row r="15" spans="1:10" ht="15.75" customHeight="1" x14ac:dyDescent="0.5">
      <c r="B15" s="14">
        <v>157</v>
      </c>
      <c r="C15" s="20" t="s">
        <v>267</v>
      </c>
      <c r="D15" s="16" t="s">
        <v>337</v>
      </c>
      <c r="E15" s="16" t="s">
        <v>862</v>
      </c>
      <c r="F15" s="16" t="s">
        <v>290</v>
      </c>
      <c r="G15" s="16">
        <v>7474</v>
      </c>
      <c r="H15" s="35" t="s">
        <v>813</v>
      </c>
      <c r="I15" s="42">
        <v>142</v>
      </c>
      <c r="J15" s="42">
        <v>1</v>
      </c>
    </row>
    <row r="16" spans="1:10" ht="15.75" customHeight="1" x14ac:dyDescent="0.5">
      <c r="B16" s="14">
        <v>154</v>
      </c>
      <c r="C16" s="20" t="s">
        <v>267</v>
      </c>
      <c r="D16" s="15" t="s">
        <v>861</v>
      </c>
      <c r="E16" s="15" t="s">
        <v>862</v>
      </c>
      <c r="F16" s="15" t="s">
        <v>863</v>
      </c>
      <c r="G16" s="15">
        <v>4411</v>
      </c>
      <c r="H16" s="35" t="s">
        <v>813</v>
      </c>
      <c r="I16" s="131">
        <v>140</v>
      </c>
      <c r="J16" s="42">
        <v>2</v>
      </c>
    </row>
    <row r="17" spans="1:10" ht="15.75" customHeight="1" x14ac:dyDescent="0.5">
      <c r="B17" s="14">
        <v>158</v>
      </c>
      <c r="C17" s="20" t="s">
        <v>267</v>
      </c>
      <c r="D17" s="15" t="s">
        <v>338</v>
      </c>
      <c r="E17" s="15" t="s">
        <v>862</v>
      </c>
      <c r="F17" s="15" t="s">
        <v>339</v>
      </c>
      <c r="G17" s="15">
        <v>835</v>
      </c>
      <c r="H17" s="35" t="s">
        <v>813</v>
      </c>
      <c r="I17" s="132">
        <v>139</v>
      </c>
      <c r="J17" s="42">
        <v>3</v>
      </c>
    </row>
    <row r="18" spans="1:10" ht="15.75" customHeight="1" x14ac:dyDescent="0.5">
      <c r="A18" s="6"/>
      <c r="B18" s="4">
        <v>155</v>
      </c>
      <c r="C18" s="18" t="s">
        <v>267</v>
      </c>
      <c r="D18" s="13" t="s">
        <v>334</v>
      </c>
      <c r="E18" s="13" t="s">
        <v>862</v>
      </c>
      <c r="F18" s="13" t="s">
        <v>101</v>
      </c>
      <c r="G18" s="13">
        <v>7989</v>
      </c>
      <c r="H18" s="35" t="s">
        <v>813</v>
      </c>
      <c r="I18" s="40">
        <v>139</v>
      </c>
      <c r="J18" s="48">
        <v>3</v>
      </c>
    </row>
    <row r="19" spans="1:10" ht="15.75" customHeight="1" x14ac:dyDescent="0.5">
      <c r="B19" s="14">
        <v>156</v>
      </c>
      <c r="C19" s="20" t="s">
        <v>267</v>
      </c>
      <c r="D19" s="15" t="s">
        <v>335</v>
      </c>
      <c r="E19" s="15" t="s">
        <v>862</v>
      </c>
      <c r="F19" s="15" t="s">
        <v>336</v>
      </c>
      <c r="G19" s="15">
        <v>2222</v>
      </c>
      <c r="H19" s="35" t="s">
        <v>813</v>
      </c>
      <c r="I19" s="46">
        <v>138</v>
      </c>
      <c r="J19" s="42">
        <v>4</v>
      </c>
    </row>
    <row r="20" spans="1:10" ht="15.75" customHeight="1" x14ac:dyDescent="0.5">
      <c r="B20" s="14">
        <v>25</v>
      </c>
      <c r="C20" s="20" t="s">
        <v>45</v>
      </c>
      <c r="D20" s="20" t="s">
        <v>120</v>
      </c>
      <c r="E20" s="20" t="s">
        <v>71</v>
      </c>
      <c r="F20" s="20" t="s">
        <v>121</v>
      </c>
      <c r="G20" s="20" t="s">
        <v>136</v>
      </c>
      <c r="H20" s="35" t="s">
        <v>813</v>
      </c>
      <c r="I20" s="46">
        <v>137</v>
      </c>
      <c r="J20" s="42">
        <v>5</v>
      </c>
    </row>
    <row r="21" spans="1:10" ht="15.75" customHeight="1" x14ac:dyDescent="0.5">
      <c r="B21" s="14">
        <v>78</v>
      </c>
      <c r="C21" s="20" t="s">
        <v>145</v>
      </c>
      <c r="D21" s="20" t="s">
        <v>150</v>
      </c>
      <c r="E21" s="20" t="s">
        <v>169</v>
      </c>
      <c r="F21" s="20" t="s">
        <v>170</v>
      </c>
      <c r="G21" s="20" t="s">
        <v>154</v>
      </c>
      <c r="H21" s="35" t="s">
        <v>813</v>
      </c>
      <c r="I21" s="45">
        <v>136</v>
      </c>
      <c r="J21" s="42">
        <v>6</v>
      </c>
    </row>
    <row r="22" spans="1:10" ht="15.75" customHeight="1" x14ac:dyDescent="0.5">
      <c r="B22" s="14">
        <v>153</v>
      </c>
      <c r="C22" s="20" t="s">
        <v>267</v>
      </c>
      <c r="D22" s="16" t="s">
        <v>332</v>
      </c>
      <c r="E22" s="16" t="s">
        <v>860</v>
      </c>
      <c r="F22" s="16" t="s">
        <v>333</v>
      </c>
      <c r="G22" s="16">
        <v>2881</v>
      </c>
      <c r="H22" s="35" t="s">
        <v>813</v>
      </c>
      <c r="I22" s="42">
        <v>136</v>
      </c>
      <c r="J22" s="42">
        <v>6</v>
      </c>
    </row>
    <row r="23" spans="1:10" ht="15.75" customHeight="1" x14ac:dyDescent="0.5">
      <c r="B23" s="14">
        <v>261</v>
      </c>
      <c r="C23" s="20" t="s">
        <v>460</v>
      </c>
      <c r="D23" s="28" t="s">
        <v>490</v>
      </c>
      <c r="E23" s="34" t="s">
        <v>491</v>
      </c>
      <c r="F23" s="28" t="s">
        <v>251</v>
      </c>
      <c r="G23" s="28" t="s">
        <v>492</v>
      </c>
      <c r="H23" s="35" t="s">
        <v>813</v>
      </c>
      <c r="I23" s="42">
        <v>136</v>
      </c>
      <c r="J23" s="42">
        <v>6</v>
      </c>
    </row>
    <row r="24" spans="1:10" ht="15.75" customHeight="1" x14ac:dyDescent="0.5">
      <c r="B24" s="14">
        <v>420</v>
      </c>
      <c r="C24" s="20" t="s">
        <v>45</v>
      </c>
      <c r="D24" s="20" t="s">
        <v>115</v>
      </c>
      <c r="E24" s="20" t="s">
        <v>71</v>
      </c>
      <c r="F24" s="20" t="s">
        <v>43</v>
      </c>
      <c r="G24" s="20" t="s">
        <v>116</v>
      </c>
      <c r="H24" s="35" t="s">
        <v>813</v>
      </c>
      <c r="I24" s="42">
        <v>134</v>
      </c>
      <c r="J24" s="42">
        <v>7</v>
      </c>
    </row>
    <row r="25" spans="1:10" ht="15.75" customHeight="1" x14ac:dyDescent="0.5">
      <c r="B25" s="14">
        <v>79</v>
      </c>
      <c r="C25" s="20" t="s">
        <v>145</v>
      </c>
      <c r="D25" s="20" t="s">
        <v>146</v>
      </c>
      <c r="E25" s="20" t="s">
        <v>147</v>
      </c>
      <c r="F25" s="20" t="s">
        <v>148</v>
      </c>
      <c r="G25" s="20" t="s">
        <v>149</v>
      </c>
      <c r="H25" s="35" t="s">
        <v>813</v>
      </c>
      <c r="I25" s="45">
        <v>134</v>
      </c>
      <c r="J25" s="42">
        <v>7</v>
      </c>
    </row>
    <row r="26" spans="1:10" ht="15.75" customHeight="1" x14ac:dyDescent="0.5">
      <c r="B26" s="14">
        <v>24</v>
      </c>
      <c r="C26" s="20" t="s">
        <v>45</v>
      </c>
      <c r="D26" s="20" t="s">
        <v>112</v>
      </c>
      <c r="E26" s="20" t="s">
        <v>71</v>
      </c>
      <c r="F26" s="20" t="s">
        <v>113</v>
      </c>
      <c r="G26" s="20" t="s">
        <v>114</v>
      </c>
      <c r="H26" s="35" t="s">
        <v>813</v>
      </c>
      <c r="I26" s="42">
        <v>129</v>
      </c>
      <c r="J26" s="42">
        <v>8</v>
      </c>
    </row>
    <row r="27" spans="1:10" ht="15.75" customHeight="1" x14ac:dyDescent="0.5">
      <c r="B27" s="14">
        <v>80</v>
      </c>
      <c r="C27" s="20" t="s">
        <v>145</v>
      </c>
      <c r="D27" s="20" t="s">
        <v>151</v>
      </c>
      <c r="E27" s="20" t="s">
        <v>155</v>
      </c>
      <c r="F27" s="20" t="s">
        <v>113</v>
      </c>
      <c r="G27" s="20" t="s">
        <v>156</v>
      </c>
      <c r="H27" s="35" t="s">
        <v>813</v>
      </c>
      <c r="I27" s="45">
        <v>127</v>
      </c>
      <c r="J27" s="42">
        <v>9</v>
      </c>
    </row>
    <row r="28" spans="1:10" ht="15.75" customHeight="1" x14ac:dyDescent="0.5">
      <c r="B28" s="14">
        <v>326</v>
      </c>
      <c r="C28" s="20" t="s">
        <v>532</v>
      </c>
      <c r="D28" s="25" t="s">
        <v>692</v>
      </c>
      <c r="E28" s="25" t="s">
        <v>691</v>
      </c>
      <c r="F28" s="26" t="s">
        <v>689</v>
      </c>
      <c r="G28" s="26" t="s">
        <v>690</v>
      </c>
      <c r="H28" s="35" t="s">
        <v>813</v>
      </c>
      <c r="I28" s="42"/>
      <c r="J28" s="42"/>
    </row>
    <row r="29" spans="1:10" ht="15.75" customHeight="1" x14ac:dyDescent="0.5">
      <c r="B29" s="14"/>
      <c r="C29" s="20"/>
      <c r="D29" s="28"/>
      <c r="E29" s="34"/>
      <c r="F29" s="28"/>
      <c r="G29" s="28"/>
      <c r="H29" s="42"/>
      <c r="I29" s="42"/>
      <c r="J29" s="42"/>
    </row>
    <row r="30" spans="1:10" ht="15.75" customHeight="1" x14ac:dyDescent="0.5">
      <c r="B30" s="14"/>
      <c r="C30" s="20"/>
      <c r="D30" s="28"/>
      <c r="E30" s="34"/>
      <c r="F30" s="28"/>
      <c r="G30" s="28"/>
      <c r="H30" s="42"/>
      <c r="I30" s="42"/>
      <c r="J30" s="42"/>
    </row>
    <row r="31" spans="1:10" ht="15.75" customHeight="1" x14ac:dyDescent="0.5">
      <c r="B31" s="14"/>
      <c r="C31" s="20"/>
      <c r="D31" s="15"/>
      <c r="E31" s="15"/>
      <c r="F31" s="15"/>
      <c r="G31" s="15"/>
      <c r="H31" s="42"/>
      <c r="I31" s="42"/>
      <c r="J31" s="42"/>
    </row>
    <row r="32" spans="1:10" ht="15.75" customHeight="1" x14ac:dyDescent="0.5">
      <c r="B32" s="14"/>
      <c r="C32" s="20"/>
      <c r="D32" s="20"/>
      <c r="E32" s="20"/>
      <c r="F32" s="20"/>
      <c r="G32" s="20"/>
      <c r="H32" s="42"/>
      <c r="I32" s="42"/>
      <c r="J32" s="42"/>
    </row>
    <row r="33" spans="1:10" ht="15.75" customHeight="1" x14ac:dyDescent="0.5">
      <c r="A33" s="125"/>
      <c r="B33" s="14"/>
      <c r="C33" s="20"/>
      <c r="D33" s="20"/>
      <c r="E33" s="20"/>
      <c r="F33" s="20"/>
      <c r="G33" s="20"/>
      <c r="H33" s="42"/>
      <c r="I33" s="42"/>
      <c r="J33" s="42"/>
    </row>
    <row r="34" spans="1:10" ht="15.75" customHeight="1" x14ac:dyDescent="0.5">
      <c r="A34" s="33" t="s">
        <v>30</v>
      </c>
      <c r="B34" s="14" t="s">
        <v>135</v>
      </c>
      <c r="C34" s="20" t="s">
        <v>2</v>
      </c>
      <c r="D34" s="20" t="s">
        <v>88</v>
      </c>
      <c r="E34" s="20" t="s">
        <v>87</v>
      </c>
      <c r="F34" s="20" t="s">
        <v>4</v>
      </c>
      <c r="G34" s="20" t="s">
        <v>5</v>
      </c>
      <c r="H34" s="42" t="s">
        <v>6</v>
      </c>
      <c r="I34" s="42" t="s">
        <v>9</v>
      </c>
      <c r="J34" s="42" t="s">
        <v>11</v>
      </c>
    </row>
    <row r="35" spans="1:10" ht="15.75" customHeight="1" x14ac:dyDescent="0.5">
      <c r="A35" s="7"/>
      <c r="B35" s="14">
        <v>327</v>
      </c>
      <c r="C35" s="26" t="s">
        <v>532</v>
      </c>
      <c r="D35" s="26" t="s">
        <v>626</v>
      </c>
      <c r="E35" s="25" t="s">
        <v>687</v>
      </c>
      <c r="F35" s="26" t="s">
        <v>557</v>
      </c>
      <c r="G35" s="26" t="s">
        <v>630</v>
      </c>
      <c r="H35" s="35" t="s">
        <v>809</v>
      </c>
      <c r="I35" s="35">
        <v>257</v>
      </c>
      <c r="J35" s="42">
        <v>1</v>
      </c>
    </row>
    <row r="36" spans="1:10" ht="15.75" customHeight="1" x14ac:dyDescent="0.5">
      <c r="A36" s="7"/>
      <c r="B36" s="14">
        <v>377</v>
      </c>
      <c r="C36" s="14" t="s">
        <v>711</v>
      </c>
      <c r="D36" s="14" t="s">
        <v>778</v>
      </c>
      <c r="E36" s="14"/>
      <c r="F36" s="14" t="s">
        <v>782</v>
      </c>
      <c r="G36" s="8" t="s">
        <v>783</v>
      </c>
      <c r="H36" s="35" t="s">
        <v>809</v>
      </c>
      <c r="I36" s="40">
        <v>254</v>
      </c>
      <c r="J36" s="42">
        <v>2</v>
      </c>
    </row>
    <row r="37" spans="1:10" ht="15.75" customHeight="1" x14ac:dyDescent="0.5">
      <c r="A37" s="7"/>
      <c r="B37" s="14">
        <v>378</v>
      </c>
      <c r="C37" s="14" t="s">
        <v>711</v>
      </c>
      <c r="D37" s="14" t="s">
        <v>790</v>
      </c>
      <c r="E37" s="14"/>
      <c r="F37" s="14" t="s">
        <v>766</v>
      </c>
      <c r="G37" s="8" t="s">
        <v>767</v>
      </c>
      <c r="H37" s="35" t="s">
        <v>809</v>
      </c>
      <c r="I37" s="42">
        <v>251</v>
      </c>
      <c r="J37" s="42">
        <v>3</v>
      </c>
    </row>
    <row r="38" spans="1:10" ht="15.75" customHeight="1" x14ac:dyDescent="0.5">
      <c r="A38" s="7"/>
      <c r="B38" s="14">
        <v>160</v>
      </c>
      <c r="C38" s="20" t="s">
        <v>267</v>
      </c>
      <c r="D38" s="16" t="s">
        <v>308</v>
      </c>
      <c r="E38" s="16"/>
      <c r="F38" s="16" t="s">
        <v>309</v>
      </c>
      <c r="G38" s="16">
        <v>7766</v>
      </c>
      <c r="H38" s="35" t="s">
        <v>809</v>
      </c>
      <c r="I38" s="35">
        <v>246</v>
      </c>
      <c r="J38" s="42">
        <v>4</v>
      </c>
    </row>
    <row r="39" spans="1:10" ht="15.75" customHeight="1" x14ac:dyDescent="0.5">
      <c r="A39" s="7"/>
      <c r="B39" s="14">
        <v>159</v>
      </c>
      <c r="C39" s="20" t="s">
        <v>267</v>
      </c>
      <c r="D39" s="16" t="s">
        <v>320</v>
      </c>
      <c r="E39" s="16"/>
      <c r="F39" s="16" t="s">
        <v>321</v>
      </c>
      <c r="G39" s="16">
        <v>4849</v>
      </c>
      <c r="H39" s="35" t="s">
        <v>809</v>
      </c>
      <c r="I39" s="35">
        <v>245</v>
      </c>
      <c r="J39" s="42">
        <v>5</v>
      </c>
    </row>
    <row r="40" spans="1:10" ht="15.75" customHeight="1" x14ac:dyDescent="0.5">
      <c r="A40" s="7"/>
      <c r="B40" s="14">
        <v>376</v>
      </c>
      <c r="C40" s="14" t="s">
        <v>711</v>
      </c>
      <c r="D40" s="14" t="s">
        <v>789</v>
      </c>
      <c r="E40" s="14"/>
      <c r="F40" s="14" t="s">
        <v>749</v>
      </c>
      <c r="G40" s="8" t="s">
        <v>750</v>
      </c>
      <c r="H40" s="35" t="s">
        <v>809</v>
      </c>
      <c r="I40" s="42">
        <v>243</v>
      </c>
      <c r="J40" s="42">
        <v>6</v>
      </c>
    </row>
    <row r="41" spans="1:10" ht="15.75" customHeight="1" x14ac:dyDescent="0.5">
      <c r="A41" s="7"/>
      <c r="B41" s="14">
        <v>328</v>
      </c>
      <c r="C41" s="26" t="s">
        <v>532</v>
      </c>
      <c r="D41" s="26" t="s">
        <v>678</v>
      </c>
      <c r="E41" s="25" t="s">
        <v>686</v>
      </c>
      <c r="F41" s="26" t="s">
        <v>681</v>
      </c>
      <c r="G41" s="26" t="s">
        <v>682</v>
      </c>
      <c r="H41" s="35" t="s">
        <v>809</v>
      </c>
      <c r="I41" s="35">
        <v>243</v>
      </c>
      <c r="J41" s="42">
        <v>6</v>
      </c>
    </row>
    <row r="42" spans="1:10" ht="15.75" customHeight="1" x14ac:dyDescent="0.5">
      <c r="A42" s="7"/>
      <c r="B42" s="14">
        <v>262</v>
      </c>
      <c r="C42" s="20" t="s">
        <v>460</v>
      </c>
      <c r="D42" s="28" t="s">
        <v>493</v>
      </c>
      <c r="E42" s="28" t="s">
        <v>462</v>
      </c>
      <c r="F42" s="28" t="s">
        <v>494</v>
      </c>
      <c r="G42" s="28" t="s">
        <v>495</v>
      </c>
      <c r="H42" s="35" t="s">
        <v>809</v>
      </c>
      <c r="I42" s="35">
        <v>239</v>
      </c>
      <c r="J42" s="42">
        <v>7</v>
      </c>
    </row>
    <row r="43" spans="1:10" ht="15.75" customHeight="1" x14ac:dyDescent="0.5">
      <c r="A43" s="7"/>
      <c r="B43" s="14">
        <v>329</v>
      </c>
      <c r="C43" s="26" t="s">
        <v>532</v>
      </c>
      <c r="D43" s="26" t="s">
        <v>679</v>
      </c>
      <c r="E43" s="25" t="s">
        <v>686</v>
      </c>
      <c r="F43" s="26" t="s">
        <v>683</v>
      </c>
      <c r="G43" s="26" t="s">
        <v>684</v>
      </c>
      <c r="H43" s="35" t="s">
        <v>809</v>
      </c>
      <c r="I43" s="35">
        <v>239</v>
      </c>
      <c r="J43" s="42">
        <v>7</v>
      </c>
    </row>
    <row r="44" spans="1:10" ht="15.75" customHeight="1" x14ac:dyDescent="0.5">
      <c r="A44" s="7"/>
      <c r="B44" s="14">
        <v>26</v>
      </c>
      <c r="C44" s="20" t="s">
        <v>45</v>
      </c>
      <c r="D44" s="20" t="s">
        <v>92</v>
      </c>
      <c r="E44" s="20" t="s">
        <v>103</v>
      </c>
      <c r="F44" s="20" t="s">
        <v>94</v>
      </c>
      <c r="G44" s="20" t="s">
        <v>95</v>
      </c>
      <c r="H44" s="35" t="s">
        <v>809</v>
      </c>
      <c r="I44" s="35">
        <v>238</v>
      </c>
      <c r="J44" s="42">
        <v>8</v>
      </c>
    </row>
    <row r="45" spans="1:10" ht="15.75" customHeight="1" x14ac:dyDescent="0.5">
      <c r="A45" s="7"/>
      <c r="B45" s="14">
        <v>330</v>
      </c>
      <c r="C45" s="26" t="s">
        <v>532</v>
      </c>
      <c r="D45" s="26" t="s">
        <v>680</v>
      </c>
      <c r="E45" s="25" t="s">
        <v>686</v>
      </c>
      <c r="F45" s="26" t="s">
        <v>542</v>
      </c>
      <c r="G45" s="26" t="s">
        <v>685</v>
      </c>
      <c r="H45" s="35" t="s">
        <v>809</v>
      </c>
      <c r="I45" s="36">
        <v>238</v>
      </c>
      <c r="J45" s="42">
        <v>8</v>
      </c>
    </row>
    <row r="46" spans="1:10" ht="15.75" customHeight="1" x14ac:dyDescent="0.5">
      <c r="A46" s="7"/>
      <c r="B46" s="14">
        <v>263</v>
      </c>
      <c r="C46" s="20" t="s">
        <v>460</v>
      </c>
      <c r="D46" s="28" t="s">
        <v>496</v>
      </c>
      <c r="E46" s="28" t="s">
        <v>484</v>
      </c>
      <c r="F46" s="28" t="s">
        <v>497</v>
      </c>
      <c r="G46" s="28" t="s">
        <v>498</v>
      </c>
      <c r="H46" s="35" t="s">
        <v>809</v>
      </c>
      <c r="I46" s="36">
        <v>235</v>
      </c>
      <c r="J46" s="42">
        <v>9</v>
      </c>
    </row>
    <row r="47" spans="1:10" ht="15.75" customHeight="1" x14ac:dyDescent="0.5">
      <c r="A47" s="7"/>
      <c r="B47" s="14">
        <v>82</v>
      </c>
      <c r="C47" s="20" t="s">
        <v>145</v>
      </c>
      <c r="D47" s="20" t="s">
        <v>165</v>
      </c>
      <c r="E47" s="20" t="s">
        <v>166</v>
      </c>
      <c r="F47" s="20" t="s">
        <v>167</v>
      </c>
      <c r="G47" s="20" t="s">
        <v>168</v>
      </c>
      <c r="H47" s="35" t="s">
        <v>809</v>
      </c>
      <c r="I47" s="40">
        <v>215</v>
      </c>
      <c r="J47" s="42">
        <v>10</v>
      </c>
    </row>
    <row r="48" spans="1:10" ht="15.75" customHeight="1" x14ac:dyDescent="0.5">
      <c r="A48" s="7"/>
      <c r="B48" s="14"/>
      <c r="C48" s="20"/>
      <c r="D48" s="20"/>
      <c r="E48" s="20"/>
      <c r="F48" s="20"/>
      <c r="G48" s="20"/>
      <c r="H48" s="42"/>
      <c r="I48" s="42"/>
      <c r="J48" s="42"/>
    </row>
    <row r="49" spans="1:10" ht="15.75" customHeight="1" x14ac:dyDescent="0.5">
      <c r="A49" s="33" t="s">
        <v>31</v>
      </c>
      <c r="B49" s="14" t="s">
        <v>135</v>
      </c>
      <c r="C49" s="20" t="s">
        <v>2</v>
      </c>
      <c r="D49" s="20" t="s">
        <v>88</v>
      </c>
      <c r="E49" s="20" t="s">
        <v>87</v>
      </c>
      <c r="F49" s="20" t="s">
        <v>4</v>
      </c>
      <c r="G49" s="20" t="s">
        <v>5</v>
      </c>
      <c r="H49" s="42" t="s">
        <v>6</v>
      </c>
      <c r="I49" s="42" t="s">
        <v>9</v>
      </c>
      <c r="J49" s="42" t="s">
        <v>11</v>
      </c>
    </row>
    <row r="50" spans="1:10" ht="15.75" customHeight="1" x14ac:dyDescent="0.5">
      <c r="A50" s="126"/>
      <c r="B50" s="14">
        <v>332</v>
      </c>
      <c r="C50" s="20" t="s">
        <v>532</v>
      </c>
      <c r="D50" s="25" t="s">
        <v>672</v>
      </c>
      <c r="E50" s="27" t="s">
        <v>601</v>
      </c>
      <c r="F50" s="26" t="s">
        <v>590</v>
      </c>
      <c r="G50" s="25" t="s">
        <v>675</v>
      </c>
      <c r="H50" s="35" t="s">
        <v>808</v>
      </c>
      <c r="I50" s="35">
        <v>271</v>
      </c>
      <c r="J50" s="42">
        <v>1</v>
      </c>
    </row>
    <row r="51" spans="1:10" ht="15.75" customHeight="1" x14ac:dyDescent="0.5">
      <c r="A51" s="127"/>
      <c r="B51" s="14">
        <v>331</v>
      </c>
      <c r="C51" s="20" t="s">
        <v>532</v>
      </c>
      <c r="D51" s="25" t="s">
        <v>671</v>
      </c>
      <c r="E51" s="25" t="s">
        <v>601</v>
      </c>
      <c r="F51" s="26" t="s">
        <v>590</v>
      </c>
      <c r="G51" s="26" t="s">
        <v>674</v>
      </c>
      <c r="H51" s="35" t="s">
        <v>808</v>
      </c>
      <c r="I51" s="35">
        <v>270</v>
      </c>
      <c r="J51" s="42">
        <v>2</v>
      </c>
    </row>
    <row r="52" spans="1:10" ht="15.75" customHeight="1" x14ac:dyDescent="0.5">
      <c r="A52" s="127"/>
      <c r="B52" s="14">
        <v>333</v>
      </c>
      <c r="C52" s="20" t="s">
        <v>532</v>
      </c>
      <c r="D52" s="25" t="s">
        <v>522</v>
      </c>
      <c r="E52" s="25" t="s">
        <v>539</v>
      </c>
      <c r="F52" s="25" t="s">
        <v>559</v>
      </c>
      <c r="G52" s="25" t="s">
        <v>560</v>
      </c>
      <c r="H52" s="35" t="s">
        <v>808</v>
      </c>
      <c r="I52" s="35">
        <v>265</v>
      </c>
      <c r="J52" s="42">
        <v>3</v>
      </c>
    </row>
    <row r="53" spans="1:10" ht="15.75" customHeight="1" x14ac:dyDescent="0.5">
      <c r="A53" s="127"/>
      <c r="B53" s="14">
        <v>267</v>
      </c>
      <c r="C53" s="20" t="s">
        <v>460</v>
      </c>
      <c r="D53" s="28" t="s">
        <v>516</v>
      </c>
      <c r="E53" s="28" t="s">
        <v>511</v>
      </c>
      <c r="F53" s="28" t="s">
        <v>248</v>
      </c>
      <c r="G53" s="28" t="s">
        <v>517</v>
      </c>
      <c r="H53" s="35" t="s">
        <v>808</v>
      </c>
      <c r="I53" s="36">
        <v>260</v>
      </c>
      <c r="J53" s="40">
        <v>4</v>
      </c>
    </row>
    <row r="54" spans="1:10" ht="15.75" customHeight="1" x14ac:dyDescent="0.5">
      <c r="A54" s="127"/>
      <c r="B54" s="14">
        <v>84</v>
      </c>
      <c r="C54" s="20" t="s">
        <v>145</v>
      </c>
      <c r="D54" s="20" t="s">
        <v>161</v>
      </c>
      <c r="E54" s="20" t="s">
        <v>162</v>
      </c>
      <c r="F54" s="20" t="s">
        <v>163</v>
      </c>
      <c r="G54" s="20" t="s">
        <v>164</v>
      </c>
      <c r="H54" s="35" t="s">
        <v>808</v>
      </c>
      <c r="I54" s="43">
        <v>257</v>
      </c>
      <c r="J54" s="43">
        <v>5</v>
      </c>
    </row>
    <row r="55" spans="1:10" ht="15.75" customHeight="1" x14ac:dyDescent="0.5">
      <c r="A55" s="127"/>
      <c r="B55" s="14">
        <v>264</v>
      </c>
      <c r="C55" s="20" t="s">
        <v>460</v>
      </c>
      <c r="D55" s="28" t="s">
        <v>493</v>
      </c>
      <c r="E55" s="28" t="s">
        <v>462</v>
      </c>
      <c r="F55" s="28" t="s">
        <v>494</v>
      </c>
      <c r="G55" s="28" t="s">
        <v>495</v>
      </c>
      <c r="H55" s="35" t="s">
        <v>808</v>
      </c>
      <c r="I55" s="36">
        <v>256</v>
      </c>
      <c r="J55" s="40">
        <v>6</v>
      </c>
    </row>
    <row r="56" spans="1:10" ht="15.75" customHeight="1" x14ac:dyDescent="0.5">
      <c r="A56" s="127"/>
      <c r="B56" s="14">
        <v>268</v>
      </c>
      <c r="C56" s="20" t="s">
        <v>460</v>
      </c>
      <c r="D56" s="28" t="s">
        <v>518</v>
      </c>
      <c r="E56" s="28" t="s">
        <v>519</v>
      </c>
      <c r="F56" s="28" t="s">
        <v>520</v>
      </c>
      <c r="G56" s="28" t="s">
        <v>521</v>
      </c>
      <c r="H56" s="35" t="s">
        <v>808</v>
      </c>
      <c r="I56" s="36">
        <v>256</v>
      </c>
      <c r="J56" s="40">
        <v>6</v>
      </c>
    </row>
    <row r="57" spans="1:10" ht="15.75" customHeight="1" x14ac:dyDescent="0.5">
      <c r="A57" s="127"/>
      <c r="B57" s="14">
        <v>334</v>
      </c>
      <c r="C57" s="20" t="s">
        <v>532</v>
      </c>
      <c r="D57" s="25" t="s">
        <v>673</v>
      </c>
      <c r="E57" s="25" t="s">
        <v>677</v>
      </c>
      <c r="F57" s="25" t="s">
        <v>559</v>
      </c>
      <c r="G57" s="25" t="s">
        <v>676</v>
      </c>
      <c r="H57" s="35" t="s">
        <v>808</v>
      </c>
      <c r="I57" s="35">
        <v>256</v>
      </c>
      <c r="J57" s="42">
        <v>6</v>
      </c>
    </row>
    <row r="58" spans="1:10" ht="15.75" customHeight="1" x14ac:dyDescent="0.5">
      <c r="A58" s="127"/>
      <c r="B58" s="14">
        <v>27</v>
      </c>
      <c r="C58" s="20" t="s">
        <v>45</v>
      </c>
      <c r="D58" s="20" t="s">
        <v>137</v>
      </c>
      <c r="E58" s="20" t="s">
        <v>138</v>
      </c>
      <c r="F58" s="20" t="s">
        <v>139</v>
      </c>
      <c r="G58" s="20" t="s">
        <v>140</v>
      </c>
      <c r="H58" s="35" t="s">
        <v>808</v>
      </c>
      <c r="I58" s="35">
        <v>254</v>
      </c>
      <c r="J58" s="42">
        <v>7</v>
      </c>
    </row>
    <row r="59" spans="1:10" ht="15.75" customHeight="1" x14ac:dyDescent="0.5">
      <c r="A59" s="127"/>
      <c r="B59" s="14">
        <v>266</v>
      </c>
      <c r="C59" s="20" t="s">
        <v>460</v>
      </c>
      <c r="D59" s="28" t="s">
        <v>513</v>
      </c>
      <c r="E59" s="28" t="s">
        <v>484</v>
      </c>
      <c r="F59" s="28" t="s">
        <v>514</v>
      </c>
      <c r="G59" s="28" t="s">
        <v>515</v>
      </c>
      <c r="H59" s="35" t="s">
        <v>808</v>
      </c>
      <c r="I59" s="35">
        <v>253</v>
      </c>
      <c r="J59" s="42">
        <v>8</v>
      </c>
    </row>
    <row r="60" spans="1:10" ht="15.75" customHeight="1" x14ac:dyDescent="0.5">
      <c r="A60" s="127"/>
      <c r="B60" s="14">
        <v>265</v>
      </c>
      <c r="C60" s="20" t="s">
        <v>460</v>
      </c>
      <c r="D60" s="28" t="s">
        <v>510</v>
      </c>
      <c r="E60" s="28" t="s">
        <v>511</v>
      </c>
      <c r="F60" s="28" t="s">
        <v>246</v>
      </c>
      <c r="G60" s="28" t="s">
        <v>512</v>
      </c>
      <c r="H60" s="35" t="s">
        <v>808</v>
      </c>
      <c r="I60" s="35">
        <v>251</v>
      </c>
      <c r="J60" s="42">
        <v>9</v>
      </c>
    </row>
    <row r="61" spans="1:10" ht="15" customHeight="1" x14ac:dyDescent="0.5">
      <c r="A61" s="127"/>
      <c r="B61" s="14">
        <v>382</v>
      </c>
      <c r="C61" s="14" t="s">
        <v>711</v>
      </c>
      <c r="D61" s="14" t="s">
        <v>737</v>
      </c>
      <c r="E61" s="28"/>
      <c r="F61" s="14" t="s">
        <v>745</v>
      </c>
      <c r="G61" s="8" t="s">
        <v>746</v>
      </c>
      <c r="H61" s="35" t="s">
        <v>808</v>
      </c>
      <c r="I61" s="47">
        <v>251</v>
      </c>
      <c r="J61" s="47">
        <v>9</v>
      </c>
    </row>
    <row r="62" spans="1:10" ht="15" customHeight="1" x14ac:dyDescent="0.5">
      <c r="A62" s="127"/>
      <c r="B62" s="14">
        <v>115</v>
      </c>
      <c r="C62" s="21" t="s">
        <v>209</v>
      </c>
      <c r="D62" s="29" t="s">
        <v>240</v>
      </c>
      <c r="E62" s="29"/>
      <c r="F62" s="29" t="s">
        <v>241</v>
      </c>
      <c r="G62" s="29" t="s">
        <v>242</v>
      </c>
      <c r="H62" s="35" t="s">
        <v>808</v>
      </c>
      <c r="I62" s="42">
        <v>246</v>
      </c>
      <c r="J62" s="42">
        <v>10</v>
      </c>
    </row>
    <row r="63" spans="1:10" ht="15" customHeight="1" x14ac:dyDescent="0.5">
      <c r="A63" s="127"/>
      <c r="B63" s="14">
        <v>30</v>
      </c>
      <c r="C63" s="20" t="s">
        <v>45</v>
      </c>
      <c r="D63" s="20" t="s">
        <v>141</v>
      </c>
      <c r="E63" s="20" t="s">
        <v>48</v>
      </c>
      <c r="F63" s="20" t="s">
        <v>49</v>
      </c>
      <c r="G63" s="20" t="s">
        <v>142</v>
      </c>
      <c r="H63" s="35" t="s">
        <v>808</v>
      </c>
      <c r="I63" s="35">
        <v>243</v>
      </c>
      <c r="J63" s="42">
        <v>11</v>
      </c>
    </row>
    <row r="64" spans="1:10" ht="15" customHeight="1" x14ac:dyDescent="0.5">
      <c r="A64" s="127"/>
      <c r="B64" s="14">
        <v>29</v>
      </c>
      <c r="C64" s="20" t="s">
        <v>45</v>
      </c>
      <c r="D64" s="20" t="s">
        <v>92</v>
      </c>
      <c r="E64" s="20" t="s">
        <v>103</v>
      </c>
      <c r="F64" s="20" t="s">
        <v>94</v>
      </c>
      <c r="G64" s="20" t="s">
        <v>95</v>
      </c>
      <c r="H64" s="35" t="s">
        <v>808</v>
      </c>
      <c r="I64" s="35">
        <v>241</v>
      </c>
      <c r="J64" s="42">
        <v>12</v>
      </c>
    </row>
    <row r="65" spans="1:10" ht="15" customHeight="1" x14ac:dyDescent="0.5">
      <c r="A65" s="127"/>
      <c r="B65" s="14">
        <v>116</v>
      </c>
      <c r="C65" s="21" t="s">
        <v>209</v>
      </c>
      <c r="D65" s="29" t="s">
        <v>261</v>
      </c>
      <c r="E65" s="29"/>
      <c r="F65" s="29" t="s">
        <v>244</v>
      </c>
      <c r="G65" s="29" t="s">
        <v>245</v>
      </c>
      <c r="H65" s="35" t="s">
        <v>808</v>
      </c>
      <c r="I65" s="42">
        <v>241</v>
      </c>
      <c r="J65" s="42">
        <v>12</v>
      </c>
    </row>
    <row r="66" spans="1:10" ht="15" customHeight="1" x14ac:dyDescent="0.5">
      <c r="A66" s="127"/>
      <c r="B66" s="14">
        <v>407</v>
      </c>
      <c r="C66" s="14" t="s">
        <v>826</v>
      </c>
      <c r="D66" s="14" t="s">
        <v>846</v>
      </c>
      <c r="E66" s="14"/>
      <c r="F66" s="14" t="s">
        <v>858</v>
      </c>
      <c r="G66" s="14" t="s">
        <v>859</v>
      </c>
      <c r="H66" s="35" t="s">
        <v>808</v>
      </c>
      <c r="I66" s="36">
        <v>241</v>
      </c>
      <c r="J66" s="40">
        <v>12</v>
      </c>
    </row>
    <row r="67" spans="1:10" ht="15" customHeight="1" x14ac:dyDescent="0.5">
      <c r="A67" s="127"/>
      <c r="B67" s="14">
        <v>379</v>
      </c>
      <c r="C67" s="14" t="s">
        <v>711</v>
      </c>
      <c r="D67" s="14" t="s">
        <v>726</v>
      </c>
      <c r="E67" s="28"/>
      <c r="F67" s="14" t="s">
        <v>731</v>
      </c>
      <c r="G67" s="8" t="s">
        <v>732</v>
      </c>
      <c r="H67" s="35" t="s">
        <v>808</v>
      </c>
      <c r="I67" s="44">
        <v>240</v>
      </c>
      <c r="J67" s="44">
        <v>13</v>
      </c>
    </row>
    <row r="68" spans="1:10" ht="15.75" customHeight="1" x14ac:dyDescent="0.5">
      <c r="A68" s="127"/>
      <c r="B68" s="14">
        <v>83</v>
      </c>
      <c r="C68" s="20" t="s">
        <v>145</v>
      </c>
      <c r="D68" s="20" t="s">
        <v>157</v>
      </c>
      <c r="E68" s="20" t="s">
        <v>158</v>
      </c>
      <c r="F68" s="20" t="s">
        <v>159</v>
      </c>
      <c r="G68" s="20" t="s">
        <v>160</v>
      </c>
      <c r="H68" s="35" t="s">
        <v>808</v>
      </c>
      <c r="I68" s="43">
        <v>236</v>
      </c>
      <c r="J68" s="43">
        <v>14</v>
      </c>
    </row>
    <row r="69" spans="1:10" ht="15" customHeight="1" x14ac:dyDescent="0.5">
      <c r="A69" s="127"/>
      <c r="B69" s="14">
        <v>401</v>
      </c>
      <c r="C69" s="14" t="s">
        <v>826</v>
      </c>
      <c r="D69" s="14" t="s">
        <v>846</v>
      </c>
      <c r="E69" s="14"/>
      <c r="F69" s="14" t="s">
        <v>847</v>
      </c>
      <c r="G69" s="14" t="s">
        <v>848</v>
      </c>
      <c r="H69" s="35" t="s">
        <v>808</v>
      </c>
      <c r="I69" s="36">
        <v>233</v>
      </c>
      <c r="J69" s="40">
        <v>15</v>
      </c>
    </row>
    <row r="70" spans="1:10" ht="15" customHeight="1" x14ac:dyDescent="0.5">
      <c r="A70" s="127"/>
      <c r="B70" s="14">
        <v>381</v>
      </c>
      <c r="C70" s="14" t="s">
        <v>711</v>
      </c>
      <c r="D70" s="14" t="s">
        <v>792</v>
      </c>
      <c r="E70" s="28"/>
      <c r="F70" s="14" t="s">
        <v>741</v>
      </c>
      <c r="G70" s="8" t="s">
        <v>794</v>
      </c>
      <c r="H70" s="35" t="s">
        <v>808</v>
      </c>
      <c r="I70" s="47">
        <v>223</v>
      </c>
      <c r="J70" s="47">
        <v>16</v>
      </c>
    </row>
    <row r="71" spans="1:10" ht="15" customHeight="1" x14ac:dyDescent="0.5">
      <c r="A71" s="128"/>
      <c r="B71" s="14">
        <v>380</v>
      </c>
      <c r="C71" s="14" t="s">
        <v>711</v>
      </c>
      <c r="D71" s="14" t="s">
        <v>791</v>
      </c>
      <c r="E71" s="28"/>
      <c r="F71" s="14" t="s">
        <v>773</v>
      </c>
      <c r="G71" s="8" t="s">
        <v>793</v>
      </c>
      <c r="H71" s="35" t="s">
        <v>808</v>
      </c>
      <c r="I71" s="47">
        <v>209</v>
      </c>
      <c r="J71" s="47">
        <v>17</v>
      </c>
    </row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  <row r="997" ht="15.75" customHeight="1" x14ac:dyDescent="0.5"/>
    <row r="998" ht="15.75" customHeight="1" x14ac:dyDescent="0.5"/>
    <row r="999" ht="15.75" customHeight="1" x14ac:dyDescent="0.5"/>
    <row r="1000" ht="15.75" customHeight="1" x14ac:dyDescent="0.5"/>
    <row r="1001" ht="15.75" customHeight="1" x14ac:dyDescent="0.5"/>
    <row r="1002" ht="15.75" customHeight="1" x14ac:dyDescent="0.5"/>
    <row r="1003" ht="15.75" customHeight="1" x14ac:dyDescent="0.5"/>
    <row r="1004" ht="15.75" customHeight="1" x14ac:dyDescent="0.5"/>
    <row r="1005" ht="15.75" customHeight="1" x14ac:dyDescent="0.5"/>
    <row r="1006" ht="15.75" customHeight="1" x14ac:dyDescent="0.5"/>
    <row r="1007" ht="15.75" customHeight="1" x14ac:dyDescent="0.5"/>
    <row r="1008" ht="15.75" customHeight="1" x14ac:dyDescent="0.5"/>
    <row r="1009" ht="15.75" customHeight="1" x14ac:dyDescent="0.5"/>
    <row r="1010" ht="15.75" customHeight="1" x14ac:dyDescent="0.5"/>
    <row r="1011" ht="15.75" customHeight="1" x14ac:dyDescent="0.5"/>
    <row r="1012" ht="15.75" customHeight="1" x14ac:dyDescent="0.5"/>
    <row r="1013" ht="15.75" customHeight="1" x14ac:dyDescent="0.5"/>
    <row r="1014" ht="15.75" customHeight="1" x14ac:dyDescent="0.5"/>
    <row r="1015" ht="15.75" customHeight="1" x14ac:dyDescent="0.5"/>
    <row r="1016" ht="15.75" customHeight="1" x14ac:dyDescent="0.5"/>
    <row r="1017" ht="15.75" customHeight="1" x14ac:dyDescent="0.5"/>
    <row r="1018" ht="15.75" customHeight="1" x14ac:dyDescent="0.5"/>
    <row r="1019" ht="15.75" customHeight="1" x14ac:dyDescent="0.5"/>
    <row r="1020" ht="15.75" customHeight="1" x14ac:dyDescent="0.5"/>
    <row r="1021" ht="15.75" customHeight="1" x14ac:dyDescent="0.5"/>
    <row r="1022" ht="15.75" customHeight="1" x14ac:dyDescent="0.5"/>
    <row r="1023" ht="15.75" customHeight="1" x14ac:dyDescent="0.5"/>
    <row r="1024" ht="15.75" customHeight="1" x14ac:dyDescent="0.5"/>
    <row r="1025" ht="15.75" customHeight="1" x14ac:dyDescent="0.5"/>
    <row r="1026" ht="15.75" customHeight="1" x14ac:dyDescent="0.5"/>
    <row r="1027" ht="15.75" customHeight="1" x14ac:dyDescent="0.5"/>
    <row r="1028" ht="15.75" customHeight="1" x14ac:dyDescent="0.5"/>
    <row r="1029" ht="15.75" customHeight="1" x14ac:dyDescent="0.5"/>
    <row r="1030" ht="15.75" customHeight="1" x14ac:dyDescent="0.5"/>
    <row r="1031" ht="15.75" customHeight="1" x14ac:dyDescent="0.5"/>
    <row r="1032" ht="15.75" customHeight="1" x14ac:dyDescent="0.5"/>
    <row r="1033" ht="15.75" customHeight="1" x14ac:dyDescent="0.5"/>
    <row r="1034" ht="15.75" customHeight="1" x14ac:dyDescent="0.5"/>
  </sheetData>
  <sortState xmlns:xlrd2="http://schemas.microsoft.com/office/spreadsheetml/2017/richdata2" ref="A50:J71">
    <sortCondition descending="1" ref="I50:I71"/>
  </sortState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24"/>
  <sheetViews>
    <sheetView zoomScale="75" zoomScaleNormal="75" workbookViewId="0">
      <selection activeCell="J6" sqref="J6"/>
    </sheetView>
  </sheetViews>
  <sheetFormatPr baseColWidth="10" defaultColWidth="11.1875" defaultRowHeight="15" customHeight="1" x14ac:dyDescent="0.5"/>
  <cols>
    <col min="1" max="1" width="23.8125" style="1" customWidth="1"/>
    <col min="2" max="2" width="9" style="1" customWidth="1"/>
    <col min="3" max="3" width="18" style="1" customWidth="1"/>
    <col min="4" max="4" width="28" style="1" customWidth="1"/>
    <col min="5" max="5" width="27.8125" style="1" customWidth="1"/>
    <col min="6" max="7" width="15.8125" style="1" customWidth="1"/>
    <col min="8" max="8" width="12.3125" style="1" customWidth="1"/>
    <col min="9" max="9" width="11" style="1" customWidth="1"/>
    <col min="10" max="10" width="11.6875" style="1" customWidth="1"/>
    <col min="11" max="16" width="10.5" style="38" customWidth="1"/>
    <col min="17" max="27" width="10.5" style="1" customWidth="1"/>
    <col min="28" max="16384" width="11.1875" style="1"/>
  </cols>
  <sheetData>
    <row r="1" spans="1:16" ht="15.75" customHeight="1" x14ac:dyDescent="0.5">
      <c r="A1" s="10" t="s">
        <v>0</v>
      </c>
    </row>
    <row r="2" spans="1:16" ht="15.75" customHeight="1" x14ac:dyDescent="0.5"/>
    <row r="3" spans="1:16" ht="15.75" customHeight="1" x14ac:dyDescent="0.5">
      <c r="A3" s="1" t="s">
        <v>32</v>
      </c>
    </row>
    <row r="4" spans="1:16" ht="15.75" customHeight="1" x14ac:dyDescent="0.5">
      <c r="A4" s="4" t="s">
        <v>1</v>
      </c>
      <c r="B4" s="4" t="s">
        <v>66</v>
      </c>
      <c r="C4" s="18" t="s">
        <v>2</v>
      </c>
      <c r="D4" s="18" t="s">
        <v>88</v>
      </c>
      <c r="E4" s="18" t="s">
        <v>87</v>
      </c>
      <c r="F4" s="18" t="s">
        <v>4</v>
      </c>
      <c r="G4" s="18" t="s">
        <v>5</v>
      </c>
      <c r="H4" s="4" t="s">
        <v>6</v>
      </c>
      <c r="I4" s="4" t="s">
        <v>7</v>
      </c>
      <c r="J4" s="40" t="s">
        <v>33</v>
      </c>
      <c r="K4" s="40" t="s">
        <v>34</v>
      </c>
      <c r="L4" s="40" t="s">
        <v>9</v>
      </c>
      <c r="M4" s="40" t="s">
        <v>8</v>
      </c>
      <c r="N4" s="40" t="s">
        <v>10</v>
      </c>
      <c r="O4" s="40" t="s">
        <v>11</v>
      </c>
      <c r="P4" s="1"/>
    </row>
    <row r="5" spans="1:16" ht="15.75" customHeight="1" x14ac:dyDescent="0.5">
      <c r="A5" s="2" t="s">
        <v>35</v>
      </c>
      <c r="B5" s="138">
        <v>163</v>
      </c>
      <c r="C5" s="18" t="s">
        <v>267</v>
      </c>
      <c r="D5" s="13" t="s">
        <v>344</v>
      </c>
      <c r="E5" s="13"/>
      <c r="F5" s="13" t="s">
        <v>345</v>
      </c>
      <c r="G5" s="13">
        <v>8593</v>
      </c>
      <c r="H5" s="4" t="s">
        <v>811</v>
      </c>
      <c r="I5" s="4" t="s">
        <v>888</v>
      </c>
      <c r="J5" s="40">
        <v>135</v>
      </c>
      <c r="K5" s="40">
        <v>139.4</v>
      </c>
      <c r="L5" s="40">
        <v>143</v>
      </c>
      <c r="M5" s="40">
        <v>69</v>
      </c>
      <c r="N5" s="129">
        <f t="shared" ref="N5:N18" si="0">J5+L5+M5</f>
        <v>347</v>
      </c>
      <c r="O5" s="40">
        <v>1</v>
      </c>
      <c r="P5" s="1"/>
    </row>
    <row r="6" spans="1:16" ht="15.75" customHeight="1" x14ac:dyDescent="0.5">
      <c r="A6" s="6"/>
      <c r="B6" s="138">
        <v>164</v>
      </c>
      <c r="C6" s="18" t="s">
        <v>267</v>
      </c>
      <c r="D6" s="13" t="s">
        <v>346</v>
      </c>
      <c r="E6" s="13"/>
      <c r="F6" s="13" t="s">
        <v>347</v>
      </c>
      <c r="G6" s="13">
        <v>1687</v>
      </c>
      <c r="H6" s="4" t="s">
        <v>811</v>
      </c>
      <c r="I6" s="4" t="s">
        <v>888</v>
      </c>
      <c r="J6" s="40">
        <v>135</v>
      </c>
      <c r="K6" s="40">
        <v>135.88</v>
      </c>
      <c r="L6" s="40">
        <v>139</v>
      </c>
      <c r="M6" s="40">
        <v>69</v>
      </c>
      <c r="N6" s="129">
        <f t="shared" si="0"/>
        <v>343</v>
      </c>
      <c r="O6" s="40">
        <v>2</v>
      </c>
      <c r="P6" s="1"/>
    </row>
    <row r="7" spans="1:16" ht="15.75" customHeight="1" x14ac:dyDescent="0.5">
      <c r="A7" s="6"/>
      <c r="B7" s="138">
        <v>335</v>
      </c>
      <c r="C7" s="18" t="s">
        <v>532</v>
      </c>
      <c r="D7" s="30" t="s">
        <v>693</v>
      </c>
      <c r="E7" s="30" t="s">
        <v>563</v>
      </c>
      <c r="F7" s="30" t="s">
        <v>696</v>
      </c>
      <c r="G7" s="30" t="s">
        <v>697</v>
      </c>
      <c r="H7" s="4" t="s">
        <v>811</v>
      </c>
      <c r="I7" s="4" t="s">
        <v>888</v>
      </c>
      <c r="J7" s="40">
        <v>135</v>
      </c>
      <c r="K7" s="40">
        <v>136.22999999999999</v>
      </c>
      <c r="L7" s="40">
        <v>138</v>
      </c>
      <c r="M7" s="40">
        <v>69</v>
      </c>
      <c r="N7" s="129">
        <f t="shared" si="0"/>
        <v>342</v>
      </c>
      <c r="O7" s="40">
        <v>3</v>
      </c>
      <c r="P7" s="1"/>
    </row>
    <row r="8" spans="1:16" ht="15.75" customHeight="1" x14ac:dyDescent="0.5">
      <c r="A8" s="6"/>
      <c r="B8" s="138">
        <v>162</v>
      </c>
      <c r="C8" s="18" t="s">
        <v>267</v>
      </c>
      <c r="D8" s="12" t="s">
        <v>342</v>
      </c>
      <c r="E8" s="12"/>
      <c r="F8" s="12" t="s">
        <v>343</v>
      </c>
      <c r="G8" s="12">
        <v>5185</v>
      </c>
      <c r="H8" s="4" t="s">
        <v>811</v>
      </c>
      <c r="I8" s="4" t="s">
        <v>888</v>
      </c>
      <c r="J8" s="40">
        <v>135</v>
      </c>
      <c r="K8" s="40">
        <v>136.54</v>
      </c>
      <c r="L8" s="40">
        <v>139</v>
      </c>
      <c r="M8" s="40">
        <v>67</v>
      </c>
      <c r="N8" s="129">
        <f t="shared" si="0"/>
        <v>341</v>
      </c>
      <c r="O8" s="40">
        <v>4</v>
      </c>
      <c r="P8" s="1"/>
    </row>
    <row r="9" spans="1:16" ht="15.75" customHeight="1" x14ac:dyDescent="0.5">
      <c r="A9" s="6"/>
      <c r="B9" s="138">
        <v>338</v>
      </c>
      <c r="C9" s="18" t="s">
        <v>532</v>
      </c>
      <c r="D9" s="4" t="s">
        <v>695</v>
      </c>
      <c r="E9" s="4" t="s">
        <v>702</v>
      </c>
      <c r="F9" s="50" t="s">
        <v>557</v>
      </c>
      <c r="G9" s="51" t="s">
        <v>700</v>
      </c>
      <c r="H9" s="4" t="s">
        <v>811</v>
      </c>
      <c r="I9" s="4" t="s">
        <v>888</v>
      </c>
      <c r="J9" s="40">
        <v>135</v>
      </c>
      <c r="K9" s="40">
        <v>138.22999999999999</v>
      </c>
      <c r="L9" s="40">
        <v>136</v>
      </c>
      <c r="M9" s="40">
        <v>69</v>
      </c>
      <c r="N9" s="129">
        <f t="shared" si="0"/>
        <v>340</v>
      </c>
      <c r="O9" s="40">
        <v>5</v>
      </c>
      <c r="P9" s="1"/>
    </row>
    <row r="10" spans="1:16" ht="15.75" customHeight="1" x14ac:dyDescent="0.5">
      <c r="A10" s="6"/>
      <c r="B10" s="138">
        <v>85</v>
      </c>
      <c r="C10" s="18" t="s">
        <v>145</v>
      </c>
      <c r="D10" s="18" t="s">
        <v>150</v>
      </c>
      <c r="E10" s="18" t="s">
        <v>152</v>
      </c>
      <c r="F10" s="18" t="s">
        <v>153</v>
      </c>
      <c r="G10" s="18" t="s">
        <v>154</v>
      </c>
      <c r="H10" s="4" t="s">
        <v>811</v>
      </c>
      <c r="I10" s="4" t="s">
        <v>888</v>
      </c>
      <c r="J10" s="43">
        <v>135</v>
      </c>
      <c r="K10" s="41"/>
      <c r="L10" s="43">
        <v>134</v>
      </c>
      <c r="M10" s="43">
        <v>69</v>
      </c>
      <c r="N10" s="129">
        <f t="shared" si="0"/>
        <v>338</v>
      </c>
      <c r="O10" s="40">
        <v>6</v>
      </c>
      <c r="P10" s="1"/>
    </row>
    <row r="11" spans="1:16" ht="15.75" customHeight="1" x14ac:dyDescent="0.5">
      <c r="A11" s="6"/>
      <c r="B11" s="138">
        <v>336</v>
      </c>
      <c r="C11" s="18" t="s">
        <v>532</v>
      </c>
      <c r="D11" s="4" t="s">
        <v>688</v>
      </c>
      <c r="E11" s="4" t="s">
        <v>691</v>
      </c>
      <c r="F11" s="50" t="s">
        <v>689</v>
      </c>
      <c r="G11" s="51" t="s">
        <v>690</v>
      </c>
      <c r="H11" s="4" t="s">
        <v>811</v>
      </c>
      <c r="I11" s="4" t="s">
        <v>888</v>
      </c>
      <c r="J11" s="40">
        <v>135</v>
      </c>
      <c r="K11" s="40">
        <v>136.21</v>
      </c>
      <c r="L11" s="40">
        <v>133</v>
      </c>
      <c r="M11" s="40">
        <v>69</v>
      </c>
      <c r="N11" s="129">
        <f t="shared" si="0"/>
        <v>337</v>
      </c>
      <c r="O11" s="40">
        <v>7</v>
      </c>
      <c r="P11" s="1"/>
    </row>
    <row r="12" spans="1:16" ht="15.75" customHeight="1" x14ac:dyDescent="0.5">
      <c r="A12" s="6"/>
      <c r="B12" s="138">
        <v>337</v>
      </c>
      <c r="C12" s="18" t="s">
        <v>532</v>
      </c>
      <c r="D12" s="4" t="s">
        <v>694</v>
      </c>
      <c r="E12" s="4" t="s">
        <v>701</v>
      </c>
      <c r="F12" s="4" t="s">
        <v>698</v>
      </c>
      <c r="G12" s="30" t="s">
        <v>699</v>
      </c>
      <c r="H12" s="4" t="s">
        <v>811</v>
      </c>
      <c r="I12" s="4" t="s">
        <v>888</v>
      </c>
      <c r="J12" s="40">
        <v>135</v>
      </c>
      <c r="K12" s="40">
        <v>136.36000000000001</v>
      </c>
      <c r="L12" s="40">
        <v>132</v>
      </c>
      <c r="M12" s="40">
        <v>69</v>
      </c>
      <c r="N12" s="129">
        <f t="shared" si="0"/>
        <v>336</v>
      </c>
      <c r="O12" s="40">
        <v>8</v>
      </c>
      <c r="P12" s="1"/>
    </row>
    <row r="13" spans="1:16" ht="15.75" customHeight="1" x14ac:dyDescent="0.5">
      <c r="A13" s="6"/>
      <c r="B13" s="138">
        <v>165</v>
      </c>
      <c r="C13" s="18" t="s">
        <v>267</v>
      </c>
      <c r="D13" s="49" t="s">
        <v>348</v>
      </c>
      <c r="E13" s="49"/>
      <c r="F13" s="49" t="s">
        <v>349</v>
      </c>
      <c r="G13" s="49">
        <v>5808</v>
      </c>
      <c r="H13" s="4" t="s">
        <v>811</v>
      </c>
      <c r="I13" s="4" t="s">
        <v>888</v>
      </c>
      <c r="J13" s="40">
        <v>135</v>
      </c>
      <c r="K13" s="40">
        <v>136.57</v>
      </c>
      <c r="L13" s="40">
        <v>132</v>
      </c>
      <c r="M13" s="40">
        <v>67</v>
      </c>
      <c r="N13" s="129">
        <f t="shared" si="0"/>
        <v>334</v>
      </c>
      <c r="O13" s="40">
        <v>9</v>
      </c>
      <c r="P13" s="1"/>
    </row>
    <row r="14" spans="1:16" ht="15.75" customHeight="1" x14ac:dyDescent="0.5">
      <c r="A14" s="6"/>
      <c r="B14" s="138">
        <v>86</v>
      </c>
      <c r="C14" s="18" t="s">
        <v>145</v>
      </c>
      <c r="D14" s="20" t="s">
        <v>151</v>
      </c>
      <c r="E14" s="20" t="s">
        <v>155</v>
      </c>
      <c r="F14" s="20" t="s">
        <v>113</v>
      </c>
      <c r="G14" s="20" t="s">
        <v>156</v>
      </c>
      <c r="H14" s="4" t="s">
        <v>811</v>
      </c>
      <c r="I14" s="4" t="s">
        <v>888</v>
      </c>
      <c r="J14" s="43">
        <v>131.61000000000001</v>
      </c>
      <c r="K14" s="43"/>
      <c r="L14" s="43">
        <v>132</v>
      </c>
      <c r="M14" s="43">
        <v>69</v>
      </c>
      <c r="N14" s="129">
        <f t="shared" si="0"/>
        <v>332.61</v>
      </c>
      <c r="O14" s="40">
        <v>10</v>
      </c>
      <c r="P14" s="1"/>
    </row>
    <row r="15" spans="1:16" ht="15.75" customHeight="1" x14ac:dyDescent="0.5">
      <c r="A15" s="6"/>
      <c r="B15" s="138">
        <v>161</v>
      </c>
      <c r="C15" s="18" t="s">
        <v>267</v>
      </c>
      <c r="D15" s="17" t="s">
        <v>340</v>
      </c>
      <c r="E15" s="17"/>
      <c r="F15" s="17" t="s">
        <v>341</v>
      </c>
      <c r="G15" s="17">
        <v>6840</v>
      </c>
      <c r="H15" s="4" t="s">
        <v>811</v>
      </c>
      <c r="I15" s="4" t="s">
        <v>888</v>
      </c>
      <c r="J15" s="40">
        <v>134.83000000000001</v>
      </c>
      <c r="K15" s="40"/>
      <c r="L15" s="40">
        <v>127</v>
      </c>
      <c r="M15" s="40">
        <v>69</v>
      </c>
      <c r="N15" s="129">
        <f t="shared" si="0"/>
        <v>330.83000000000004</v>
      </c>
      <c r="O15" s="40">
        <v>11</v>
      </c>
      <c r="P15" s="1"/>
    </row>
    <row r="16" spans="1:16" ht="15.75" customHeight="1" x14ac:dyDescent="0.5">
      <c r="A16" s="6"/>
      <c r="B16" s="138">
        <v>31</v>
      </c>
      <c r="C16" s="18" t="s">
        <v>45</v>
      </c>
      <c r="D16" s="20" t="s">
        <v>106</v>
      </c>
      <c r="E16" s="20" t="s">
        <v>71</v>
      </c>
      <c r="F16" s="20" t="s">
        <v>123</v>
      </c>
      <c r="G16" s="20" t="s">
        <v>108</v>
      </c>
      <c r="H16" s="4" t="s">
        <v>811</v>
      </c>
      <c r="I16" s="4" t="s">
        <v>888</v>
      </c>
      <c r="J16" s="40">
        <v>135</v>
      </c>
      <c r="K16" s="40">
        <v>139.33000000000001</v>
      </c>
      <c r="L16" s="40">
        <v>130</v>
      </c>
      <c r="M16" s="40">
        <v>59</v>
      </c>
      <c r="N16" s="129">
        <f t="shared" si="0"/>
        <v>324</v>
      </c>
      <c r="O16" s="40">
        <v>12</v>
      </c>
      <c r="P16" s="1"/>
    </row>
    <row r="17" spans="1:16" ht="15.75" customHeight="1" x14ac:dyDescent="0.5">
      <c r="A17" s="6"/>
      <c r="B17" s="138">
        <v>403</v>
      </c>
      <c r="C17" s="1" t="s">
        <v>817</v>
      </c>
      <c r="D17" s="1" t="s">
        <v>849</v>
      </c>
      <c r="E17" s="1" t="s">
        <v>851</v>
      </c>
      <c r="F17" s="1" t="s">
        <v>852</v>
      </c>
      <c r="G17" s="13"/>
      <c r="H17" s="4" t="s">
        <v>811</v>
      </c>
      <c r="I17" s="4" t="s">
        <v>888</v>
      </c>
      <c r="J17" s="40">
        <v>133.75</v>
      </c>
      <c r="K17" s="40"/>
      <c r="L17" s="40">
        <v>126</v>
      </c>
      <c r="M17" s="40">
        <v>55</v>
      </c>
      <c r="N17" s="129">
        <f t="shared" si="0"/>
        <v>314.75</v>
      </c>
      <c r="O17" s="40">
        <v>13</v>
      </c>
      <c r="P17" s="1"/>
    </row>
    <row r="18" spans="1:16" ht="15.75" customHeight="1" x14ac:dyDescent="0.5">
      <c r="A18" s="6"/>
      <c r="B18" s="138">
        <v>402</v>
      </c>
      <c r="C18" s="1" t="s">
        <v>817</v>
      </c>
      <c r="D18" s="1" t="s">
        <v>849</v>
      </c>
      <c r="E18" s="1" t="s">
        <v>797</v>
      </c>
      <c r="F18" s="1" t="s">
        <v>850</v>
      </c>
      <c r="G18" s="13"/>
      <c r="H18" s="4" t="s">
        <v>811</v>
      </c>
      <c r="I18" s="4" t="s">
        <v>888</v>
      </c>
      <c r="J18" s="40">
        <v>135</v>
      </c>
      <c r="K18" s="40">
        <v>137.36000000000001</v>
      </c>
      <c r="L18" s="40">
        <v>122</v>
      </c>
      <c r="M18" s="40">
        <v>55</v>
      </c>
      <c r="N18" s="129">
        <f t="shared" si="0"/>
        <v>312</v>
      </c>
      <c r="O18" s="40">
        <v>14</v>
      </c>
      <c r="P18" s="1"/>
    </row>
    <row r="19" spans="1:16" ht="15.75" customHeight="1" x14ac:dyDescent="0.5">
      <c r="A19" s="6"/>
      <c r="B19" s="138"/>
      <c r="C19" s="18"/>
      <c r="D19" s="13"/>
      <c r="E19" s="13"/>
      <c r="F19" s="13"/>
      <c r="G19" s="13"/>
      <c r="H19" s="4"/>
      <c r="I19" s="4"/>
      <c r="J19" s="40"/>
      <c r="K19" s="40"/>
      <c r="L19" s="40"/>
      <c r="M19" s="40"/>
      <c r="N19" s="40"/>
      <c r="O19" s="40"/>
      <c r="P19" s="1"/>
    </row>
    <row r="20" spans="1:16" ht="15.75" customHeight="1" x14ac:dyDescent="0.5">
      <c r="A20" s="6"/>
      <c r="B20" s="138"/>
      <c r="C20" s="18"/>
      <c r="D20" s="13"/>
      <c r="E20" s="13"/>
      <c r="F20" s="13"/>
      <c r="G20" s="13"/>
      <c r="H20" s="4"/>
      <c r="I20" s="4"/>
      <c r="J20" s="40"/>
      <c r="K20" s="40"/>
      <c r="L20" s="40"/>
      <c r="M20" s="40"/>
      <c r="N20" s="40"/>
      <c r="O20" s="40"/>
      <c r="P20" s="1"/>
    </row>
    <row r="21" spans="1:16" ht="15.75" customHeight="1" x14ac:dyDescent="0.5">
      <c r="A21" s="6"/>
      <c r="B21" s="138"/>
      <c r="C21" s="18"/>
      <c r="D21" s="18"/>
      <c r="E21" s="18"/>
      <c r="F21" s="18"/>
      <c r="G21" s="18"/>
      <c r="H21" s="4"/>
      <c r="I21" s="4"/>
      <c r="J21" s="40"/>
      <c r="K21" s="40"/>
      <c r="L21" s="40"/>
      <c r="M21" s="40"/>
      <c r="N21" s="40"/>
      <c r="O21" s="40"/>
      <c r="P21" s="1"/>
    </row>
    <row r="22" spans="1:16" ht="15.75" customHeight="1" x14ac:dyDescent="0.5">
      <c r="A22" s="6"/>
      <c r="B22" s="138"/>
      <c r="C22" s="18"/>
      <c r="D22" s="18"/>
      <c r="E22" s="18"/>
      <c r="F22" s="18"/>
      <c r="G22" s="18"/>
      <c r="H22" s="4"/>
      <c r="I22" s="4"/>
      <c r="J22" s="40"/>
      <c r="K22" s="40"/>
      <c r="L22" s="40"/>
      <c r="M22" s="40"/>
      <c r="N22" s="40"/>
      <c r="O22" s="40"/>
      <c r="P22" s="1"/>
    </row>
    <row r="23" spans="1:16" ht="15.75" customHeight="1" x14ac:dyDescent="0.5">
      <c r="A23" s="6"/>
      <c r="B23" s="138"/>
      <c r="C23" s="18"/>
      <c r="D23" s="18"/>
      <c r="E23" s="18"/>
      <c r="F23" s="18"/>
      <c r="G23" s="18"/>
      <c r="H23" s="4"/>
      <c r="I23" s="4"/>
      <c r="J23" s="40"/>
      <c r="K23" s="40"/>
      <c r="L23" s="40"/>
      <c r="M23" s="40"/>
      <c r="N23" s="40"/>
      <c r="O23" s="40"/>
      <c r="P23" s="1"/>
    </row>
    <row r="24" spans="1:16" ht="15.75" customHeight="1" x14ac:dyDescent="0.5">
      <c r="A24" s="6"/>
      <c r="B24" s="138"/>
      <c r="C24" s="18"/>
      <c r="D24" s="18"/>
      <c r="E24" s="18"/>
      <c r="F24" s="18"/>
      <c r="G24" s="18"/>
      <c r="H24" s="4" t="s">
        <v>6</v>
      </c>
      <c r="I24" s="4" t="s">
        <v>7</v>
      </c>
      <c r="J24" s="40" t="s">
        <v>33</v>
      </c>
      <c r="K24" s="40" t="s">
        <v>34</v>
      </c>
      <c r="L24" s="40" t="s">
        <v>9</v>
      </c>
      <c r="M24" s="40" t="s">
        <v>8</v>
      </c>
      <c r="N24" s="40" t="s">
        <v>10</v>
      </c>
      <c r="O24" s="40" t="s">
        <v>11</v>
      </c>
      <c r="P24" s="1"/>
    </row>
    <row r="25" spans="1:16" ht="15.75" customHeight="1" x14ac:dyDescent="0.5">
      <c r="A25" s="6" t="s">
        <v>36</v>
      </c>
      <c r="B25" s="138">
        <v>87</v>
      </c>
      <c r="C25" s="18" t="s">
        <v>145</v>
      </c>
      <c r="D25" s="18" t="s">
        <v>146</v>
      </c>
      <c r="E25" s="18" t="s">
        <v>147</v>
      </c>
      <c r="F25" s="18" t="s">
        <v>148</v>
      </c>
      <c r="G25" s="18" t="s">
        <v>149</v>
      </c>
      <c r="H25" s="4" t="s">
        <v>879</v>
      </c>
      <c r="I25" s="4" t="s">
        <v>880</v>
      </c>
      <c r="J25" s="43">
        <v>146.75</v>
      </c>
      <c r="K25" s="41"/>
      <c r="L25" s="43">
        <v>144</v>
      </c>
      <c r="M25" s="43">
        <v>69</v>
      </c>
      <c r="N25" s="129">
        <f>J25+L25+M25</f>
        <v>359.75</v>
      </c>
      <c r="O25" s="40">
        <v>1</v>
      </c>
      <c r="P25" s="1"/>
    </row>
    <row r="26" spans="1:16" ht="15.75" customHeight="1" x14ac:dyDescent="0.5">
      <c r="A26" s="6"/>
      <c r="B26" s="138">
        <v>32</v>
      </c>
      <c r="C26" s="18" t="s">
        <v>45</v>
      </c>
      <c r="D26" s="18" t="s">
        <v>99</v>
      </c>
      <c r="E26" s="18" t="s">
        <v>100</v>
      </c>
      <c r="F26" s="18" t="s">
        <v>101</v>
      </c>
      <c r="G26" s="18" t="s">
        <v>124</v>
      </c>
      <c r="H26" s="4" t="s">
        <v>879</v>
      </c>
      <c r="I26" s="4" t="s">
        <v>880</v>
      </c>
      <c r="J26" s="40">
        <v>146.83000000000001</v>
      </c>
      <c r="K26" s="40"/>
      <c r="L26" s="40">
        <v>135</v>
      </c>
      <c r="M26" s="40">
        <v>69</v>
      </c>
      <c r="N26" s="129">
        <f>J26+L26+M26</f>
        <v>350.83000000000004</v>
      </c>
      <c r="O26" s="40">
        <v>2</v>
      </c>
      <c r="P26" s="1"/>
    </row>
    <row r="27" spans="1:16" ht="15.75" customHeight="1" x14ac:dyDescent="0.5">
      <c r="A27" s="6"/>
      <c r="B27" s="138">
        <v>117</v>
      </c>
      <c r="C27" s="18" t="s">
        <v>209</v>
      </c>
      <c r="D27" s="18" t="s">
        <v>266</v>
      </c>
      <c r="E27" s="18"/>
      <c r="F27" s="18" t="s">
        <v>62</v>
      </c>
      <c r="G27" s="18" t="s">
        <v>262</v>
      </c>
      <c r="H27" s="4" t="s">
        <v>879</v>
      </c>
      <c r="I27" s="4" t="s">
        <v>880</v>
      </c>
      <c r="J27" s="40">
        <v>132.30000000000001</v>
      </c>
      <c r="K27" s="40"/>
      <c r="L27" s="43">
        <v>124</v>
      </c>
      <c r="M27" s="43">
        <v>69</v>
      </c>
      <c r="N27" s="129">
        <f>J27+L27+M27</f>
        <v>325.3</v>
      </c>
      <c r="O27" s="40">
        <v>3</v>
      </c>
      <c r="P27" s="1"/>
    </row>
    <row r="28" spans="1:16" ht="15.75" customHeight="1" x14ac:dyDescent="0.5">
      <c r="A28" s="6"/>
      <c r="B28" s="138"/>
      <c r="C28" s="18"/>
      <c r="D28" s="18"/>
      <c r="E28" s="18"/>
      <c r="F28" s="18"/>
      <c r="G28" s="18"/>
      <c r="H28" s="4"/>
      <c r="I28" s="4"/>
      <c r="J28" s="40"/>
      <c r="K28" s="40"/>
      <c r="L28" s="40"/>
      <c r="M28" s="40"/>
      <c r="N28" s="40"/>
      <c r="O28" s="40"/>
      <c r="P28" s="1"/>
    </row>
    <row r="29" spans="1:16" ht="15.75" customHeight="1" x14ac:dyDescent="0.5">
      <c r="A29" s="6"/>
      <c r="B29" s="138"/>
      <c r="C29" s="18"/>
      <c r="D29" s="18"/>
      <c r="E29" s="18"/>
      <c r="F29" s="18"/>
      <c r="G29" s="18"/>
      <c r="H29" s="4"/>
      <c r="I29" s="4"/>
      <c r="J29" s="40"/>
      <c r="K29" s="40"/>
      <c r="L29" s="40"/>
      <c r="M29" s="40"/>
      <c r="N29" s="40"/>
      <c r="O29" s="40"/>
      <c r="P29" s="1"/>
    </row>
    <row r="30" spans="1:16" ht="15.75" customHeight="1" x14ac:dyDescent="0.5">
      <c r="A30" s="6"/>
      <c r="B30" s="138"/>
      <c r="C30" s="18"/>
      <c r="D30" s="18"/>
      <c r="E30" s="18"/>
      <c r="F30" s="18"/>
      <c r="G30" s="18"/>
      <c r="H30" s="4"/>
      <c r="I30" s="4"/>
      <c r="J30" s="40"/>
      <c r="K30" s="40"/>
      <c r="L30" s="40"/>
      <c r="M30" s="40"/>
      <c r="N30" s="40"/>
      <c r="O30" s="40"/>
      <c r="P30" s="1"/>
    </row>
    <row r="31" spans="1:16" ht="15.75" customHeight="1" x14ac:dyDescent="0.5">
      <c r="A31" s="6"/>
      <c r="B31" s="138"/>
      <c r="C31" s="18"/>
      <c r="D31" s="18"/>
      <c r="E31" s="18"/>
      <c r="F31" s="18"/>
      <c r="G31" s="18"/>
      <c r="H31" s="4"/>
      <c r="I31" s="4"/>
      <c r="J31" s="40"/>
      <c r="K31" s="40"/>
      <c r="L31" s="40"/>
      <c r="M31" s="40"/>
      <c r="N31" s="40"/>
      <c r="O31" s="40"/>
      <c r="P31" s="1"/>
    </row>
    <row r="32" spans="1:16" ht="15.75" customHeight="1" x14ac:dyDescent="0.5">
      <c r="A32" s="6"/>
      <c r="B32" s="138"/>
      <c r="C32" s="18"/>
      <c r="D32" s="18"/>
      <c r="E32" s="18"/>
      <c r="F32" s="18"/>
      <c r="G32" s="18"/>
      <c r="H32" s="4" t="s">
        <v>6</v>
      </c>
      <c r="I32" s="4" t="s">
        <v>7</v>
      </c>
      <c r="J32" s="40" t="s">
        <v>33</v>
      </c>
      <c r="K32" s="40" t="s">
        <v>34</v>
      </c>
      <c r="L32" s="40" t="s">
        <v>9</v>
      </c>
      <c r="M32" s="40" t="s">
        <v>8</v>
      </c>
      <c r="N32" s="40" t="s">
        <v>10</v>
      </c>
      <c r="O32" s="40" t="s">
        <v>11</v>
      </c>
      <c r="P32" s="1"/>
    </row>
    <row r="33" spans="1:16" ht="15.75" customHeight="1" x14ac:dyDescent="0.5">
      <c r="A33" s="6" t="s">
        <v>37</v>
      </c>
      <c r="B33" s="138">
        <v>169</v>
      </c>
      <c r="C33" s="18" t="s">
        <v>267</v>
      </c>
      <c r="D33" s="12" t="s">
        <v>356</v>
      </c>
      <c r="E33" s="12"/>
      <c r="F33" s="12" t="s">
        <v>357</v>
      </c>
      <c r="G33" s="12">
        <v>2583</v>
      </c>
      <c r="H33" s="4" t="s">
        <v>889</v>
      </c>
      <c r="I33" s="4" t="s">
        <v>890</v>
      </c>
      <c r="J33" s="40">
        <v>150.69</v>
      </c>
      <c r="K33" s="40"/>
      <c r="L33" s="40">
        <v>136</v>
      </c>
      <c r="M33" s="40">
        <v>69</v>
      </c>
      <c r="N33" s="40">
        <f t="shared" ref="N33:N39" si="1">J33+L33+M33</f>
        <v>355.69</v>
      </c>
      <c r="O33" s="40">
        <v>1</v>
      </c>
      <c r="P33" s="1"/>
    </row>
    <row r="34" spans="1:16" ht="15.75" customHeight="1" x14ac:dyDescent="0.5">
      <c r="A34" s="6"/>
      <c r="B34" s="138">
        <v>166</v>
      </c>
      <c r="C34" s="18" t="s">
        <v>267</v>
      </c>
      <c r="D34" s="11" t="s">
        <v>350</v>
      </c>
      <c r="E34" s="11"/>
      <c r="F34" s="11" t="s">
        <v>351</v>
      </c>
      <c r="G34" s="11">
        <v>335</v>
      </c>
      <c r="H34" s="4" t="s">
        <v>889</v>
      </c>
      <c r="I34" s="4" t="s">
        <v>890</v>
      </c>
      <c r="J34" s="40">
        <v>147.53</v>
      </c>
      <c r="K34" s="40"/>
      <c r="L34" s="40">
        <v>139</v>
      </c>
      <c r="M34" s="40">
        <v>69</v>
      </c>
      <c r="N34" s="129">
        <f t="shared" si="1"/>
        <v>355.53</v>
      </c>
      <c r="O34" s="40">
        <v>2</v>
      </c>
      <c r="P34" s="1"/>
    </row>
    <row r="35" spans="1:16" ht="15.75" customHeight="1" x14ac:dyDescent="0.5">
      <c r="A35" s="6"/>
      <c r="B35" s="138">
        <v>35</v>
      </c>
      <c r="C35" s="18" t="s">
        <v>45</v>
      </c>
      <c r="D35" s="18" t="s">
        <v>130</v>
      </c>
      <c r="E35" s="18" t="s">
        <v>131</v>
      </c>
      <c r="F35" s="18" t="s">
        <v>113</v>
      </c>
      <c r="G35" s="18" t="s">
        <v>132</v>
      </c>
      <c r="H35" s="4" t="s">
        <v>889</v>
      </c>
      <c r="I35" s="4" t="s">
        <v>890</v>
      </c>
      <c r="J35" s="40">
        <v>149.13</v>
      </c>
      <c r="K35" s="40"/>
      <c r="L35" s="40">
        <v>135</v>
      </c>
      <c r="M35" s="40">
        <v>69</v>
      </c>
      <c r="N35" s="129">
        <f t="shared" si="1"/>
        <v>353.13</v>
      </c>
      <c r="O35" s="40">
        <v>3</v>
      </c>
      <c r="P35" s="1"/>
    </row>
    <row r="36" spans="1:16" ht="15.75" customHeight="1" x14ac:dyDescent="0.5">
      <c r="A36" s="6"/>
      <c r="B36" s="138">
        <v>167</v>
      </c>
      <c r="C36" s="18" t="s">
        <v>267</v>
      </c>
      <c r="D36" s="12" t="s">
        <v>352</v>
      </c>
      <c r="E36" s="12"/>
      <c r="F36" s="12" t="s">
        <v>353</v>
      </c>
      <c r="G36" s="12">
        <v>2713</v>
      </c>
      <c r="H36" s="4" t="s">
        <v>889</v>
      </c>
      <c r="I36" s="4" t="s">
        <v>890</v>
      </c>
      <c r="J36" s="40">
        <v>148.22999999999999</v>
      </c>
      <c r="K36" s="40"/>
      <c r="L36" s="40">
        <v>135</v>
      </c>
      <c r="M36" s="40">
        <v>69</v>
      </c>
      <c r="N36" s="129">
        <f t="shared" si="1"/>
        <v>352.23</v>
      </c>
      <c r="O36" s="40">
        <v>4</v>
      </c>
      <c r="P36" s="1"/>
    </row>
    <row r="37" spans="1:16" ht="15.75" customHeight="1" x14ac:dyDescent="0.5">
      <c r="A37" s="6"/>
      <c r="B37" s="138">
        <v>168</v>
      </c>
      <c r="C37" s="18" t="s">
        <v>267</v>
      </c>
      <c r="D37" s="12" t="s">
        <v>354</v>
      </c>
      <c r="E37" s="12"/>
      <c r="F37" s="12" t="s">
        <v>355</v>
      </c>
      <c r="G37" s="12">
        <v>7740</v>
      </c>
      <c r="H37" s="4" t="s">
        <v>889</v>
      </c>
      <c r="I37" s="4" t="s">
        <v>890</v>
      </c>
      <c r="J37" s="40">
        <v>141.61000000000001</v>
      </c>
      <c r="K37" s="40"/>
      <c r="L37" s="40">
        <v>134</v>
      </c>
      <c r="M37" s="40">
        <v>69</v>
      </c>
      <c r="N37" s="129">
        <f t="shared" si="1"/>
        <v>344.61</v>
      </c>
      <c r="O37" s="40">
        <v>5</v>
      </c>
      <c r="P37" s="1"/>
    </row>
    <row r="38" spans="1:16" ht="15.75" customHeight="1" x14ac:dyDescent="0.5">
      <c r="A38" s="6"/>
      <c r="B38" s="138">
        <v>33</v>
      </c>
      <c r="C38" s="18" t="s">
        <v>45</v>
      </c>
      <c r="D38" s="18" t="s">
        <v>109</v>
      </c>
      <c r="E38" s="18" t="s">
        <v>100</v>
      </c>
      <c r="F38" s="18" t="s">
        <v>125</v>
      </c>
      <c r="G38" s="18" t="s">
        <v>111</v>
      </c>
      <c r="H38" s="4" t="s">
        <v>889</v>
      </c>
      <c r="I38" s="4" t="s">
        <v>890</v>
      </c>
      <c r="J38" s="40">
        <v>148.57</v>
      </c>
      <c r="K38" s="40"/>
      <c r="L38" s="40">
        <v>135</v>
      </c>
      <c r="M38" s="40">
        <v>59</v>
      </c>
      <c r="N38" s="129">
        <f t="shared" si="1"/>
        <v>342.57</v>
      </c>
      <c r="O38" s="40">
        <v>6</v>
      </c>
      <c r="P38" s="1"/>
    </row>
    <row r="39" spans="1:16" ht="15.75" customHeight="1" x14ac:dyDescent="0.5">
      <c r="A39" s="6"/>
      <c r="B39" s="138">
        <v>34</v>
      </c>
      <c r="C39" s="18" t="s">
        <v>45</v>
      </c>
      <c r="D39" s="18" t="s">
        <v>126</v>
      </c>
      <c r="E39" s="18" t="s">
        <v>127</v>
      </c>
      <c r="F39" s="18" t="s">
        <v>128</v>
      </c>
      <c r="G39" s="18" t="s">
        <v>129</v>
      </c>
      <c r="H39" s="4" t="s">
        <v>889</v>
      </c>
      <c r="I39" s="4" t="s">
        <v>890</v>
      </c>
      <c r="J39" s="40">
        <v>144.07</v>
      </c>
      <c r="K39" s="40"/>
      <c r="L39" s="40">
        <v>130</v>
      </c>
      <c r="M39" s="40">
        <v>67</v>
      </c>
      <c r="N39" s="129">
        <f t="shared" si="1"/>
        <v>341.07</v>
      </c>
      <c r="O39" s="40">
        <v>7</v>
      </c>
      <c r="P39" s="1"/>
    </row>
    <row r="40" spans="1:16" ht="15.75" customHeight="1" x14ac:dyDescent="0.5">
      <c r="A40" s="6"/>
      <c r="B40" s="138"/>
      <c r="C40" s="18"/>
      <c r="D40" s="18"/>
      <c r="E40" s="18"/>
      <c r="F40" s="18"/>
      <c r="G40" s="18"/>
      <c r="H40" s="4"/>
      <c r="I40" s="4"/>
      <c r="J40" s="40"/>
      <c r="K40" s="40"/>
      <c r="L40" s="40"/>
      <c r="M40" s="40"/>
      <c r="N40" s="129"/>
      <c r="O40" s="40"/>
      <c r="P40" s="1"/>
    </row>
    <row r="41" spans="1:16" ht="15.75" customHeight="1" x14ac:dyDescent="0.5">
      <c r="A41" s="6"/>
      <c r="B41" s="138"/>
      <c r="C41" s="18"/>
      <c r="D41" s="18"/>
      <c r="E41" s="18"/>
      <c r="F41" s="18"/>
      <c r="G41" s="18"/>
      <c r="H41" s="4" t="s">
        <v>6</v>
      </c>
      <c r="I41" s="4" t="s">
        <v>7</v>
      </c>
      <c r="J41" s="40" t="s">
        <v>33</v>
      </c>
      <c r="K41" s="40" t="s">
        <v>34</v>
      </c>
      <c r="L41" s="40" t="s">
        <v>9</v>
      </c>
      <c r="M41" s="40" t="s">
        <v>8</v>
      </c>
      <c r="N41" s="40" t="s">
        <v>10</v>
      </c>
      <c r="O41" s="40" t="s">
        <v>11</v>
      </c>
      <c r="P41" s="1"/>
    </row>
    <row r="42" spans="1:16" ht="15.75" customHeight="1" x14ac:dyDescent="0.5">
      <c r="A42" s="6" t="s">
        <v>38</v>
      </c>
      <c r="B42" s="138">
        <v>171</v>
      </c>
      <c r="C42" s="18" t="s">
        <v>267</v>
      </c>
      <c r="D42" s="23" t="s">
        <v>361</v>
      </c>
      <c r="E42" s="23"/>
      <c r="F42" s="23" t="s">
        <v>362</v>
      </c>
      <c r="G42" s="23" t="s">
        <v>363</v>
      </c>
      <c r="H42" s="4" t="s">
        <v>881</v>
      </c>
      <c r="I42" s="4" t="s">
        <v>882</v>
      </c>
      <c r="J42" s="40">
        <v>149.99</v>
      </c>
      <c r="K42" s="40"/>
      <c r="L42" s="40">
        <v>140</v>
      </c>
      <c r="M42" s="40">
        <v>69</v>
      </c>
      <c r="N42" s="130">
        <f t="shared" ref="N42:N47" si="2">J42+L42+M42</f>
        <v>358.99</v>
      </c>
      <c r="O42" s="40">
        <v>1</v>
      </c>
      <c r="P42" s="1"/>
    </row>
    <row r="43" spans="1:16" ht="15.75" customHeight="1" x14ac:dyDescent="0.5">
      <c r="A43" s="6"/>
      <c r="B43" s="138">
        <v>38</v>
      </c>
      <c r="C43" s="18" t="s">
        <v>45</v>
      </c>
      <c r="D43" s="18" t="s">
        <v>120</v>
      </c>
      <c r="E43" s="18" t="s">
        <v>71</v>
      </c>
      <c r="F43" s="18" t="s">
        <v>121</v>
      </c>
      <c r="G43" s="18" t="s">
        <v>122</v>
      </c>
      <c r="H43" s="4" t="s">
        <v>881</v>
      </c>
      <c r="I43" s="4" t="s">
        <v>882</v>
      </c>
      <c r="J43" s="40">
        <v>150.24</v>
      </c>
      <c r="K43" s="40"/>
      <c r="L43" s="40">
        <v>137</v>
      </c>
      <c r="M43" s="40">
        <v>69</v>
      </c>
      <c r="N43" s="130">
        <f t="shared" si="2"/>
        <v>356.24</v>
      </c>
      <c r="O43" s="40">
        <v>2</v>
      </c>
      <c r="P43" s="1"/>
    </row>
    <row r="44" spans="1:16" ht="15.75" customHeight="1" x14ac:dyDescent="0.5">
      <c r="A44" s="6"/>
      <c r="B44" s="138">
        <v>170</v>
      </c>
      <c r="C44" s="18" t="s">
        <v>267</v>
      </c>
      <c r="D44" s="23" t="s">
        <v>358</v>
      </c>
      <c r="E44" s="23"/>
      <c r="F44" s="23" t="s">
        <v>359</v>
      </c>
      <c r="G44" s="23" t="s">
        <v>360</v>
      </c>
      <c r="H44" s="4" t="s">
        <v>881</v>
      </c>
      <c r="I44" s="4" t="s">
        <v>882</v>
      </c>
      <c r="J44" s="40">
        <v>150.11000000000001</v>
      </c>
      <c r="K44" s="40"/>
      <c r="L44" s="40">
        <v>137</v>
      </c>
      <c r="M44" s="40">
        <v>69</v>
      </c>
      <c r="N44" s="130">
        <f t="shared" si="2"/>
        <v>356.11</v>
      </c>
      <c r="O44" s="40">
        <v>3</v>
      </c>
      <c r="P44" s="1"/>
    </row>
    <row r="45" spans="1:16" ht="15.75" customHeight="1" x14ac:dyDescent="0.5">
      <c r="A45" s="6"/>
      <c r="B45" s="138">
        <v>37</v>
      </c>
      <c r="C45" s="18" t="s">
        <v>45</v>
      </c>
      <c r="D45" s="18" t="s">
        <v>133</v>
      </c>
      <c r="E45" s="18" t="s">
        <v>77</v>
      </c>
      <c r="F45" s="18" t="s">
        <v>118</v>
      </c>
      <c r="G45" s="18" t="s">
        <v>119</v>
      </c>
      <c r="H45" s="4" t="s">
        <v>881</v>
      </c>
      <c r="I45" s="4" t="s">
        <v>882</v>
      </c>
      <c r="J45" s="40">
        <v>149.82</v>
      </c>
      <c r="K45" s="40"/>
      <c r="L45" s="40">
        <v>132</v>
      </c>
      <c r="M45" s="40">
        <v>59</v>
      </c>
      <c r="N45" s="130">
        <f t="shared" si="2"/>
        <v>340.82</v>
      </c>
      <c r="O45" s="40">
        <v>4</v>
      </c>
      <c r="P45" s="1"/>
    </row>
    <row r="46" spans="1:16" ht="15.75" customHeight="1" x14ac:dyDescent="0.5">
      <c r="A46" s="6"/>
      <c r="B46" s="138">
        <v>118</v>
      </c>
      <c r="C46" s="18" t="s">
        <v>209</v>
      </c>
      <c r="D46" s="18" t="s">
        <v>265</v>
      </c>
      <c r="E46" s="18"/>
      <c r="F46" s="18" t="s">
        <v>263</v>
      </c>
      <c r="G46" s="18" t="s">
        <v>264</v>
      </c>
      <c r="H46" s="4" t="s">
        <v>881</v>
      </c>
      <c r="I46" s="4" t="s">
        <v>882</v>
      </c>
      <c r="J46" s="40">
        <v>136.88</v>
      </c>
      <c r="K46" s="40"/>
      <c r="L46" s="43">
        <v>134</v>
      </c>
      <c r="M46" s="43">
        <v>67</v>
      </c>
      <c r="N46" s="130">
        <f t="shared" si="2"/>
        <v>337.88</v>
      </c>
      <c r="O46" s="40">
        <v>5</v>
      </c>
      <c r="P46" s="1"/>
    </row>
    <row r="47" spans="1:16" ht="15.75" customHeight="1" x14ac:dyDescent="0.5">
      <c r="A47" s="6"/>
      <c r="B47" s="138">
        <v>36</v>
      </c>
      <c r="C47" s="18" t="s">
        <v>45</v>
      </c>
      <c r="D47" s="18" t="s">
        <v>115</v>
      </c>
      <c r="E47" s="18" t="s">
        <v>71</v>
      </c>
      <c r="F47" s="18" t="s">
        <v>43</v>
      </c>
      <c r="G47" s="18" t="s">
        <v>116</v>
      </c>
      <c r="H47" s="4" t="s">
        <v>881</v>
      </c>
      <c r="I47" s="4" t="s">
        <v>882</v>
      </c>
      <c r="J47" s="40">
        <v>145.75</v>
      </c>
      <c r="K47" s="40"/>
      <c r="L47" s="40">
        <v>134</v>
      </c>
      <c r="M47" s="40">
        <v>55</v>
      </c>
      <c r="N47" s="130">
        <f t="shared" si="2"/>
        <v>334.75</v>
      </c>
      <c r="O47" s="40">
        <v>6</v>
      </c>
      <c r="P47" s="1"/>
    </row>
    <row r="48" spans="1:16" ht="15.75" customHeight="1" x14ac:dyDescent="0.5">
      <c r="A48" s="6"/>
      <c r="B48" s="138"/>
      <c r="C48" s="18"/>
      <c r="D48" s="18"/>
      <c r="E48" s="18"/>
      <c r="F48" s="18"/>
      <c r="G48" s="18"/>
      <c r="H48" s="4"/>
      <c r="I48" s="4"/>
      <c r="J48" s="40"/>
      <c r="K48" s="40"/>
      <c r="L48" s="40"/>
      <c r="M48" s="40"/>
      <c r="N48" s="130"/>
      <c r="O48" s="40"/>
      <c r="P48" s="1"/>
    </row>
    <row r="49" spans="1:16" ht="15.75" customHeight="1" x14ac:dyDescent="0.5">
      <c r="A49" s="6"/>
      <c r="B49" s="138"/>
      <c r="C49" s="18"/>
      <c r="D49" s="23"/>
      <c r="E49" s="23"/>
      <c r="F49" s="23"/>
      <c r="G49" s="23"/>
      <c r="H49" s="4" t="s">
        <v>6</v>
      </c>
      <c r="I49" s="4" t="s">
        <v>7</v>
      </c>
      <c r="J49" s="40" t="s">
        <v>33</v>
      </c>
      <c r="K49" s="40" t="s">
        <v>34</v>
      </c>
      <c r="L49" s="40" t="s">
        <v>9</v>
      </c>
      <c r="M49" s="40" t="s">
        <v>8</v>
      </c>
      <c r="N49" s="40" t="s">
        <v>10</v>
      </c>
      <c r="O49" s="40" t="s">
        <v>11</v>
      </c>
      <c r="P49" s="1"/>
    </row>
    <row r="50" spans="1:16" ht="15.75" customHeight="1" x14ac:dyDescent="0.5">
      <c r="A50" s="6" t="s">
        <v>134</v>
      </c>
      <c r="B50" s="138">
        <v>173</v>
      </c>
      <c r="C50" s="18" t="s">
        <v>267</v>
      </c>
      <c r="D50" s="12" t="s">
        <v>352</v>
      </c>
      <c r="E50" s="12"/>
      <c r="F50" s="12" t="s">
        <v>353</v>
      </c>
      <c r="G50" s="12">
        <v>2713</v>
      </c>
      <c r="H50" s="35" t="s">
        <v>813</v>
      </c>
      <c r="I50" s="4" t="s">
        <v>912</v>
      </c>
      <c r="J50" s="40">
        <v>145</v>
      </c>
      <c r="K50" s="40">
        <v>146.6</v>
      </c>
      <c r="L50" s="40">
        <v>148</v>
      </c>
      <c r="M50" s="40">
        <v>69</v>
      </c>
      <c r="N50" s="130">
        <f t="shared" ref="N50:N65" si="3">J50+L50+M50</f>
        <v>362</v>
      </c>
      <c r="O50" s="40">
        <v>1</v>
      </c>
      <c r="P50" s="1"/>
    </row>
    <row r="51" spans="1:16" ht="15.75" customHeight="1" x14ac:dyDescent="0.5">
      <c r="A51" s="6"/>
      <c r="B51" s="138">
        <v>88</v>
      </c>
      <c r="C51" s="18" t="s">
        <v>145</v>
      </c>
      <c r="D51" s="18" t="s">
        <v>146</v>
      </c>
      <c r="E51" s="18" t="s">
        <v>147</v>
      </c>
      <c r="F51" s="18" t="s">
        <v>148</v>
      </c>
      <c r="G51" s="18" t="s">
        <v>149</v>
      </c>
      <c r="H51" s="35" t="s">
        <v>813</v>
      </c>
      <c r="I51" s="4" t="s">
        <v>912</v>
      </c>
      <c r="J51" s="41">
        <v>145</v>
      </c>
      <c r="K51" s="41">
        <v>146.75</v>
      </c>
      <c r="L51" s="43">
        <v>146</v>
      </c>
      <c r="M51" s="43">
        <v>69</v>
      </c>
      <c r="N51" s="130">
        <f t="shared" si="3"/>
        <v>360</v>
      </c>
      <c r="O51" s="40"/>
      <c r="P51" s="1"/>
    </row>
    <row r="52" spans="1:16" ht="15.75" customHeight="1" x14ac:dyDescent="0.5">
      <c r="A52" s="6"/>
      <c r="B52" s="138">
        <v>175</v>
      </c>
      <c r="C52" s="18" t="s">
        <v>267</v>
      </c>
      <c r="D52" s="13" t="s">
        <v>361</v>
      </c>
      <c r="E52" s="13"/>
      <c r="F52" s="13" t="s">
        <v>362</v>
      </c>
      <c r="G52" s="13">
        <v>2110</v>
      </c>
      <c r="H52" s="35" t="s">
        <v>813</v>
      </c>
      <c r="I52" s="4" t="s">
        <v>912</v>
      </c>
      <c r="J52" s="40">
        <v>145</v>
      </c>
      <c r="K52" s="40">
        <v>149.13</v>
      </c>
      <c r="L52" s="40">
        <v>146</v>
      </c>
      <c r="M52" s="40">
        <v>69</v>
      </c>
      <c r="N52" s="130">
        <f t="shared" si="3"/>
        <v>360</v>
      </c>
      <c r="O52" s="40"/>
      <c r="P52" s="1"/>
    </row>
    <row r="53" spans="1:16" ht="15.75" customHeight="1" x14ac:dyDescent="0.5">
      <c r="A53" s="6"/>
      <c r="B53" s="138">
        <v>172</v>
      </c>
      <c r="C53" s="18" t="s">
        <v>267</v>
      </c>
      <c r="D53" s="11" t="s">
        <v>350</v>
      </c>
      <c r="E53" s="11"/>
      <c r="F53" s="11" t="s">
        <v>351</v>
      </c>
      <c r="G53" s="11">
        <v>335</v>
      </c>
      <c r="H53" s="35" t="s">
        <v>813</v>
      </c>
      <c r="I53" s="4" t="s">
        <v>912</v>
      </c>
      <c r="J53" s="40">
        <v>145</v>
      </c>
      <c r="K53" s="40">
        <v>145.69</v>
      </c>
      <c r="L53" s="40">
        <v>144</v>
      </c>
      <c r="M53" s="40">
        <v>69</v>
      </c>
      <c r="N53" s="130">
        <f t="shared" si="3"/>
        <v>358</v>
      </c>
      <c r="O53" s="40"/>
      <c r="P53" s="1"/>
    </row>
    <row r="54" spans="1:16" ht="15.75" customHeight="1" x14ac:dyDescent="0.5">
      <c r="A54" s="6"/>
      <c r="B54" s="138">
        <v>174</v>
      </c>
      <c r="C54" s="18" t="s">
        <v>267</v>
      </c>
      <c r="D54" s="13" t="s">
        <v>358</v>
      </c>
      <c r="E54" s="13"/>
      <c r="F54" s="13" t="s">
        <v>359</v>
      </c>
      <c r="G54" s="13">
        <v>3473</v>
      </c>
      <c r="H54" s="35" t="s">
        <v>813</v>
      </c>
      <c r="I54" s="4" t="s">
        <v>912</v>
      </c>
      <c r="J54" s="40">
        <v>145</v>
      </c>
      <c r="K54" s="40">
        <v>145.66999999999999</v>
      </c>
      <c r="L54" s="40">
        <v>144</v>
      </c>
      <c r="M54" s="40">
        <v>69</v>
      </c>
      <c r="N54" s="130">
        <f t="shared" si="3"/>
        <v>358</v>
      </c>
      <c r="O54" s="40"/>
      <c r="P54" s="1"/>
    </row>
    <row r="55" spans="1:16" ht="15.75" customHeight="1" x14ac:dyDescent="0.5">
      <c r="A55" s="6"/>
      <c r="B55" s="139">
        <v>43</v>
      </c>
      <c r="C55" s="20" t="s">
        <v>45</v>
      </c>
      <c r="D55" s="20" t="s">
        <v>120</v>
      </c>
      <c r="E55" s="20" t="s">
        <v>71</v>
      </c>
      <c r="F55" s="20" t="s">
        <v>121</v>
      </c>
      <c r="G55" s="20" t="s">
        <v>122</v>
      </c>
      <c r="H55" s="35" t="s">
        <v>813</v>
      </c>
      <c r="I55" s="4" t="s">
        <v>912</v>
      </c>
      <c r="J55" s="38">
        <v>145</v>
      </c>
      <c r="K55" s="38">
        <v>150.24</v>
      </c>
      <c r="L55" s="38">
        <v>141</v>
      </c>
      <c r="M55" s="38">
        <v>69</v>
      </c>
      <c r="N55" s="130">
        <f t="shared" si="3"/>
        <v>355</v>
      </c>
      <c r="O55" s="40"/>
      <c r="P55" s="1"/>
    </row>
    <row r="56" spans="1:16" ht="15.75" customHeight="1" x14ac:dyDescent="0.5">
      <c r="A56" s="6"/>
      <c r="B56" s="138">
        <v>176</v>
      </c>
      <c r="C56" s="18" t="s">
        <v>267</v>
      </c>
      <c r="D56" s="13" t="s">
        <v>346</v>
      </c>
      <c r="E56" s="13"/>
      <c r="F56" s="13" t="s">
        <v>347</v>
      </c>
      <c r="G56" s="13">
        <v>1687</v>
      </c>
      <c r="H56" s="35" t="s">
        <v>813</v>
      </c>
      <c r="I56" s="4" t="s">
        <v>912</v>
      </c>
      <c r="J56" s="40">
        <v>145</v>
      </c>
      <c r="K56" s="40">
        <v>145.19</v>
      </c>
      <c r="L56" s="40">
        <v>140</v>
      </c>
      <c r="M56" s="40">
        <v>69</v>
      </c>
      <c r="N56" s="130">
        <f t="shared" si="3"/>
        <v>354</v>
      </c>
      <c r="O56" s="40"/>
      <c r="P56" s="9"/>
    </row>
    <row r="57" spans="1:16" ht="15.75" customHeight="1" x14ac:dyDescent="0.5">
      <c r="A57" s="6"/>
      <c r="B57" s="138">
        <v>339</v>
      </c>
      <c r="C57" s="18" t="s">
        <v>532</v>
      </c>
      <c r="D57" s="30" t="s">
        <v>693</v>
      </c>
      <c r="E57" s="30" t="s">
        <v>563</v>
      </c>
      <c r="F57" s="30" t="s">
        <v>696</v>
      </c>
      <c r="G57" s="30" t="s">
        <v>697</v>
      </c>
      <c r="H57" s="35" t="s">
        <v>813</v>
      </c>
      <c r="I57" s="4" t="s">
        <v>912</v>
      </c>
      <c r="J57" s="40">
        <v>144.4</v>
      </c>
      <c r="K57" s="40"/>
      <c r="L57" s="40">
        <v>139</v>
      </c>
      <c r="M57" s="40">
        <v>69</v>
      </c>
      <c r="N57" s="130">
        <f t="shared" si="3"/>
        <v>352.4</v>
      </c>
      <c r="O57" s="40"/>
      <c r="P57" s="1"/>
    </row>
    <row r="58" spans="1:16" ht="15.75" customHeight="1" x14ac:dyDescent="0.5">
      <c r="A58" s="6"/>
      <c r="B58" s="138">
        <v>342</v>
      </c>
      <c r="C58" s="18" t="s">
        <v>532</v>
      </c>
      <c r="D58" s="30" t="s">
        <v>695</v>
      </c>
      <c r="E58" s="30" t="s">
        <v>705</v>
      </c>
      <c r="F58" s="51" t="s">
        <v>557</v>
      </c>
      <c r="G58" s="51" t="s">
        <v>700</v>
      </c>
      <c r="H58" s="35" t="s">
        <v>813</v>
      </c>
      <c r="I58" s="4" t="s">
        <v>912</v>
      </c>
      <c r="J58" s="40">
        <v>140.88999999999999</v>
      </c>
      <c r="K58" s="40"/>
      <c r="L58" s="40">
        <v>142</v>
      </c>
      <c r="M58" s="40">
        <v>69</v>
      </c>
      <c r="N58" s="130">
        <f t="shared" si="3"/>
        <v>351.89</v>
      </c>
      <c r="O58" s="40"/>
      <c r="P58" s="1"/>
    </row>
    <row r="59" spans="1:16" ht="15.75" customHeight="1" x14ac:dyDescent="0.5">
      <c r="A59" s="6"/>
      <c r="B59" s="138">
        <v>419</v>
      </c>
      <c r="C59" s="18" t="s">
        <v>45</v>
      </c>
      <c r="D59" s="18" t="s">
        <v>112</v>
      </c>
      <c r="E59" s="18" t="s">
        <v>71</v>
      </c>
      <c r="F59" s="18" t="s">
        <v>113</v>
      </c>
      <c r="G59" s="18" t="s">
        <v>114</v>
      </c>
      <c r="H59" s="35" t="s">
        <v>813</v>
      </c>
      <c r="I59" s="4" t="s">
        <v>912</v>
      </c>
      <c r="J59" s="40">
        <v>145</v>
      </c>
      <c r="K59" s="40">
        <v>149.13</v>
      </c>
      <c r="L59" s="40">
        <v>133</v>
      </c>
      <c r="M59" s="40">
        <v>69</v>
      </c>
      <c r="N59" s="130">
        <f t="shared" si="3"/>
        <v>347</v>
      </c>
      <c r="O59" s="40"/>
      <c r="P59" s="1"/>
    </row>
    <row r="60" spans="1:16" ht="15.75" customHeight="1" x14ac:dyDescent="0.5">
      <c r="A60" s="6"/>
      <c r="B60" s="138">
        <v>40</v>
      </c>
      <c r="C60" s="18" t="s">
        <v>45</v>
      </c>
      <c r="D60" s="18" t="s">
        <v>109</v>
      </c>
      <c r="E60" s="18" t="s">
        <v>100</v>
      </c>
      <c r="F60" s="18" t="s">
        <v>125</v>
      </c>
      <c r="G60" s="18" t="s">
        <v>111</v>
      </c>
      <c r="H60" s="35" t="s">
        <v>813</v>
      </c>
      <c r="I60" s="4" t="s">
        <v>912</v>
      </c>
      <c r="J60" s="40">
        <v>145</v>
      </c>
      <c r="K60" s="40">
        <v>146.16999999999999</v>
      </c>
      <c r="L60" s="40">
        <v>142</v>
      </c>
      <c r="M60" s="40">
        <v>59</v>
      </c>
      <c r="N60" s="130">
        <f t="shared" si="3"/>
        <v>346</v>
      </c>
      <c r="O60" s="40"/>
      <c r="P60" s="1"/>
    </row>
    <row r="61" spans="1:16" ht="15.75" customHeight="1" x14ac:dyDescent="0.5">
      <c r="A61" s="6"/>
      <c r="B61" s="138">
        <v>340</v>
      </c>
      <c r="C61" s="18" t="s">
        <v>532</v>
      </c>
      <c r="D61" s="30" t="s">
        <v>688</v>
      </c>
      <c r="E61" s="30" t="s">
        <v>691</v>
      </c>
      <c r="F61" s="51" t="s">
        <v>689</v>
      </c>
      <c r="G61" s="51" t="s">
        <v>690</v>
      </c>
      <c r="H61" s="35" t="s">
        <v>813</v>
      </c>
      <c r="I61" s="4" t="s">
        <v>912</v>
      </c>
      <c r="J61" s="40">
        <v>145</v>
      </c>
      <c r="K61" s="40">
        <v>146.16</v>
      </c>
      <c r="L61" s="40">
        <v>140</v>
      </c>
      <c r="M61" s="40">
        <v>59</v>
      </c>
      <c r="N61" s="130">
        <f t="shared" si="3"/>
        <v>344</v>
      </c>
      <c r="O61" s="40"/>
      <c r="P61" s="1"/>
    </row>
    <row r="62" spans="1:16" ht="15.75" customHeight="1" x14ac:dyDescent="0.5">
      <c r="A62" s="6"/>
      <c r="B62" s="138">
        <v>41</v>
      </c>
      <c r="C62" s="18" t="s">
        <v>45</v>
      </c>
      <c r="D62" s="20" t="s">
        <v>99</v>
      </c>
      <c r="E62" s="20" t="s">
        <v>100</v>
      </c>
      <c r="F62" s="20" t="s">
        <v>101</v>
      </c>
      <c r="G62" s="20" t="s">
        <v>102</v>
      </c>
      <c r="H62" s="35" t="s">
        <v>813</v>
      </c>
      <c r="I62" s="4" t="s">
        <v>912</v>
      </c>
      <c r="J62" s="40">
        <v>145</v>
      </c>
      <c r="K62" s="40">
        <v>146.13999999999999</v>
      </c>
      <c r="L62" s="40">
        <v>129</v>
      </c>
      <c r="M62" s="40">
        <v>69</v>
      </c>
      <c r="N62" s="130">
        <f t="shared" si="3"/>
        <v>343</v>
      </c>
      <c r="O62" s="40"/>
      <c r="P62" s="1"/>
    </row>
    <row r="63" spans="1:16" ht="15.75" customHeight="1" x14ac:dyDescent="0.5">
      <c r="A63" s="6"/>
      <c r="B63" s="138">
        <v>39</v>
      </c>
      <c r="C63" s="18" t="s">
        <v>45</v>
      </c>
      <c r="D63" s="20" t="s">
        <v>115</v>
      </c>
      <c r="E63" s="20" t="s">
        <v>71</v>
      </c>
      <c r="F63" s="20" t="s">
        <v>43</v>
      </c>
      <c r="G63" s="20" t="s">
        <v>116</v>
      </c>
      <c r="H63" s="35" t="s">
        <v>813</v>
      </c>
      <c r="I63" s="4" t="s">
        <v>912</v>
      </c>
      <c r="J63" s="40">
        <v>145</v>
      </c>
      <c r="K63" s="40">
        <v>145.75</v>
      </c>
      <c r="L63" s="40">
        <v>137</v>
      </c>
      <c r="M63" s="40">
        <v>55</v>
      </c>
      <c r="N63" s="130">
        <f t="shared" si="3"/>
        <v>337</v>
      </c>
      <c r="O63" s="40"/>
      <c r="P63" s="1"/>
    </row>
    <row r="64" spans="1:16" ht="15.75" customHeight="1" x14ac:dyDescent="0.5">
      <c r="A64" s="6"/>
      <c r="B64" s="138">
        <v>341</v>
      </c>
      <c r="C64" s="18" t="s">
        <v>532</v>
      </c>
      <c r="D64" s="25" t="s">
        <v>703</v>
      </c>
      <c r="E64" s="25" t="s">
        <v>701</v>
      </c>
      <c r="F64" s="26" t="s">
        <v>698</v>
      </c>
      <c r="G64" s="26" t="s">
        <v>704</v>
      </c>
      <c r="H64" s="35" t="s">
        <v>813</v>
      </c>
      <c r="I64" s="4" t="s">
        <v>912</v>
      </c>
      <c r="J64" s="40">
        <v>134.76</v>
      </c>
      <c r="K64" s="40"/>
      <c r="L64" s="40">
        <v>136</v>
      </c>
      <c r="M64" s="40">
        <v>59</v>
      </c>
      <c r="N64" s="130">
        <f t="shared" si="3"/>
        <v>329.76</v>
      </c>
      <c r="O64" s="40"/>
      <c r="P64" s="1"/>
    </row>
    <row r="65" spans="1:16" ht="15.75" customHeight="1" x14ac:dyDescent="0.5">
      <c r="A65" s="6"/>
      <c r="B65" s="138">
        <v>42</v>
      </c>
      <c r="C65" s="18" t="s">
        <v>45</v>
      </c>
      <c r="D65" s="20" t="s">
        <v>117</v>
      </c>
      <c r="E65" s="20" t="s">
        <v>77</v>
      </c>
      <c r="F65" s="20" t="s">
        <v>118</v>
      </c>
      <c r="G65" s="20" t="s">
        <v>119</v>
      </c>
      <c r="H65" s="35" t="s">
        <v>813</v>
      </c>
      <c r="I65" s="4" t="s">
        <v>912</v>
      </c>
      <c r="J65" s="40">
        <v>144.66999999999999</v>
      </c>
      <c r="K65" s="40">
        <v>144.66999999999999</v>
      </c>
      <c r="L65" s="40">
        <v>124</v>
      </c>
      <c r="M65" s="40">
        <v>59</v>
      </c>
      <c r="N65" s="130">
        <f t="shared" si="3"/>
        <v>327.66999999999996</v>
      </c>
      <c r="O65" s="40"/>
      <c r="P65" s="1"/>
    </row>
    <row r="66" spans="1:16" ht="15.75" customHeight="1" x14ac:dyDescent="0.5">
      <c r="A66" s="6"/>
      <c r="C66" s="22"/>
      <c r="D66" s="24"/>
      <c r="E66" s="24"/>
      <c r="F66" s="24"/>
      <c r="G66" s="24"/>
    </row>
    <row r="67" spans="1:16" ht="15.75" customHeight="1" x14ac:dyDescent="0.5">
      <c r="A67" s="6" t="s">
        <v>39</v>
      </c>
      <c r="C67" s="22"/>
      <c r="D67" s="24"/>
      <c r="E67" s="24"/>
      <c r="F67" s="24"/>
      <c r="G67" s="24"/>
    </row>
    <row r="68" spans="1:16" ht="15.75" customHeight="1" x14ac:dyDescent="0.5">
      <c r="A68" s="6" t="s">
        <v>1</v>
      </c>
      <c r="B68" s="138" t="s">
        <v>66</v>
      </c>
      <c r="C68" s="18" t="s">
        <v>2</v>
      </c>
      <c r="D68" s="18" t="s">
        <v>88</v>
      </c>
      <c r="E68" s="18" t="s">
        <v>87</v>
      </c>
      <c r="F68" s="18" t="s">
        <v>4</v>
      </c>
      <c r="G68" s="18" t="s">
        <v>5</v>
      </c>
      <c r="H68" s="4" t="s">
        <v>33</v>
      </c>
      <c r="I68" s="40" t="s">
        <v>40</v>
      </c>
      <c r="J68" s="40" t="s">
        <v>8</v>
      </c>
      <c r="K68" s="40" t="s">
        <v>10</v>
      </c>
      <c r="L68" s="40" t="s">
        <v>11</v>
      </c>
      <c r="O68" s="1"/>
      <c r="P68" s="1"/>
    </row>
    <row r="69" spans="1:16" ht="15.75" customHeight="1" x14ac:dyDescent="0.5">
      <c r="A69" s="6" t="s">
        <v>36</v>
      </c>
      <c r="B69" s="138">
        <v>44</v>
      </c>
      <c r="C69" s="18" t="s">
        <v>45</v>
      </c>
      <c r="D69" s="18" t="s">
        <v>99</v>
      </c>
      <c r="E69" s="18" t="s">
        <v>100</v>
      </c>
      <c r="F69" s="18" t="s">
        <v>101</v>
      </c>
      <c r="G69" s="18" t="s">
        <v>102</v>
      </c>
      <c r="H69" s="4">
        <v>146.53</v>
      </c>
      <c r="I69" s="40">
        <v>147.56</v>
      </c>
      <c r="J69" s="40">
        <v>106</v>
      </c>
      <c r="K69" s="41">
        <f>H69+I69+J69</f>
        <v>400.09000000000003</v>
      </c>
      <c r="L69" s="40">
        <v>1</v>
      </c>
      <c r="O69" s="1"/>
      <c r="P69" s="1"/>
    </row>
    <row r="70" spans="1:16" ht="15.75" customHeight="1" x14ac:dyDescent="0.5">
      <c r="A70" s="6"/>
      <c r="B70" s="138">
        <v>89</v>
      </c>
      <c r="C70" s="18" t="s">
        <v>145</v>
      </c>
      <c r="D70" s="18" t="s">
        <v>146</v>
      </c>
      <c r="E70" s="18" t="s">
        <v>147</v>
      </c>
      <c r="F70" s="18" t="s">
        <v>148</v>
      </c>
      <c r="G70" s="18" t="s">
        <v>149</v>
      </c>
      <c r="H70" s="39">
        <v>146.75</v>
      </c>
      <c r="I70" s="43">
        <v>147.28</v>
      </c>
      <c r="J70" s="43">
        <v>106</v>
      </c>
      <c r="K70" s="41">
        <f>H70+I70+J70</f>
        <v>400.03</v>
      </c>
      <c r="L70" s="40">
        <v>2</v>
      </c>
      <c r="O70" s="1"/>
      <c r="P70" s="1"/>
    </row>
    <row r="71" spans="1:16" ht="15.75" customHeight="1" x14ac:dyDescent="0.5">
      <c r="A71" s="6"/>
      <c r="B71" s="138">
        <v>46</v>
      </c>
      <c r="C71" s="18" t="s">
        <v>45</v>
      </c>
      <c r="D71" s="18" t="s">
        <v>106</v>
      </c>
      <c r="E71" s="18" t="s">
        <v>71</v>
      </c>
      <c r="F71" s="18" t="s">
        <v>107</v>
      </c>
      <c r="G71" s="18" t="s">
        <v>108</v>
      </c>
      <c r="H71" s="4">
        <v>139.33000000000001</v>
      </c>
      <c r="I71" s="40">
        <v>142.91999999999999</v>
      </c>
      <c r="J71" s="40">
        <v>94</v>
      </c>
      <c r="K71" s="41">
        <f>H71+I71+J71</f>
        <v>376.25</v>
      </c>
      <c r="L71" s="40">
        <v>3</v>
      </c>
      <c r="O71" s="1"/>
      <c r="P71" s="1"/>
    </row>
    <row r="72" spans="1:16" ht="15.75" customHeight="1" x14ac:dyDescent="0.5">
      <c r="A72" s="6"/>
      <c r="B72" s="140"/>
      <c r="C72" s="37"/>
      <c r="D72" s="37"/>
      <c r="E72" s="37"/>
      <c r="F72" s="37"/>
      <c r="G72" s="37"/>
      <c r="H72" s="5"/>
      <c r="I72" s="48"/>
      <c r="J72" s="48"/>
      <c r="K72" s="48"/>
      <c r="L72" s="48"/>
      <c r="O72" s="1"/>
      <c r="P72" s="1"/>
    </row>
    <row r="73" spans="1:16" ht="15.75" customHeight="1" x14ac:dyDescent="0.5">
      <c r="A73" s="6" t="s">
        <v>37</v>
      </c>
      <c r="B73" s="138">
        <v>179</v>
      </c>
      <c r="C73" s="18" t="s">
        <v>267</v>
      </c>
      <c r="D73" s="12" t="s">
        <v>356</v>
      </c>
      <c r="E73" s="12"/>
      <c r="F73" s="12" t="s">
        <v>357</v>
      </c>
      <c r="G73" s="12">
        <v>2583</v>
      </c>
      <c r="H73" s="4">
        <v>150.68</v>
      </c>
      <c r="I73" s="40">
        <v>149.04</v>
      </c>
      <c r="J73" s="40">
        <v>106</v>
      </c>
      <c r="K73" s="41">
        <f>H73+I73+J73</f>
        <v>405.72</v>
      </c>
      <c r="L73" s="40">
        <v>1</v>
      </c>
      <c r="O73" s="1"/>
      <c r="P73" s="1"/>
    </row>
    <row r="74" spans="1:16" ht="15.75" customHeight="1" x14ac:dyDescent="0.5">
      <c r="A74" s="6"/>
      <c r="B74" s="138">
        <v>48</v>
      </c>
      <c r="C74" s="18" t="s">
        <v>45</v>
      </c>
      <c r="D74" s="18" t="s">
        <v>112</v>
      </c>
      <c r="E74" s="18" t="s">
        <v>71</v>
      </c>
      <c r="F74" s="18" t="s">
        <v>113</v>
      </c>
      <c r="G74" s="18" t="s">
        <v>114</v>
      </c>
      <c r="H74" s="4">
        <v>149.13</v>
      </c>
      <c r="I74" s="40">
        <v>147.22999999999999</v>
      </c>
      <c r="J74" s="40">
        <v>106</v>
      </c>
      <c r="K74" s="41">
        <f>H74+I74+J74</f>
        <v>402.36</v>
      </c>
      <c r="L74" s="40">
        <v>2</v>
      </c>
      <c r="O74" s="1"/>
      <c r="P74" s="1"/>
    </row>
    <row r="75" spans="1:16" ht="15.75" customHeight="1" x14ac:dyDescent="0.5">
      <c r="A75" s="6"/>
      <c r="B75" s="138">
        <v>178</v>
      </c>
      <c r="C75" s="18" t="s">
        <v>267</v>
      </c>
      <c r="D75" s="12" t="s">
        <v>352</v>
      </c>
      <c r="E75" s="12"/>
      <c r="F75" s="12" t="s">
        <v>353</v>
      </c>
      <c r="G75" s="12">
        <v>2713</v>
      </c>
      <c r="H75" s="4">
        <v>147.47</v>
      </c>
      <c r="I75" s="40">
        <v>146.86000000000001</v>
      </c>
      <c r="J75" s="40">
        <v>106</v>
      </c>
      <c r="K75" s="41">
        <f>H75+I75+J75</f>
        <v>400.33000000000004</v>
      </c>
      <c r="L75" s="40">
        <v>3</v>
      </c>
      <c r="O75" s="1"/>
      <c r="P75" s="1"/>
    </row>
    <row r="76" spans="1:16" ht="15.75" customHeight="1" x14ac:dyDescent="0.5">
      <c r="A76" s="6"/>
      <c r="B76" s="138">
        <v>47</v>
      </c>
      <c r="C76" s="18" t="s">
        <v>45</v>
      </c>
      <c r="D76" s="18" t="s">
        <v>109</v>
      </c>
      <c r="E76" s="18" t="s">
        <v>100</v>
      </c>
      <c r="F76" s="18" t="s">
        <v>110</v>
      </c>
      <c r="G76" s="18" t="s">
        <v>111</v>
      </c>
      <c r="H76" s="4">
        <v>148.91999999999999</v>
      </c>
      <c r="I76" s="40">
        <v>146.36000000000001</v>
      </c>
      <c r="J76" s="40">
        <v>94</v>
      </c>
      <c r="K76" s="41">
        <f>H76+I76+J76</f>
        <v>389.28</v>
      </c>
      <c r="L76" s="40">
        <v>4</v>
      </c>
      <c r="O76" s="1"/>
      <c r="P76" s="1"/>
    </row>
    <row r="77" spans="1:16" ht="15.75" customHeight="1" x14ac:dyDescent="0.5">
      <c r="A77" s="6"/>
      <c r="B77" s="138"/>
      <c r="C77" s="18"/>
      <c r="D77" s="18"/>
      <c r="E77" s="18"/>
      <c r="F77" s="18"/>
      <c r="G77" s="18"/>
      <c r="H77" s="4"/>
      <c r="I77" s="40"/>
      <c r="J77" s="40"/>
      <c r="K77" s="40"/>
      <c r="L77" s="40"/>
      <c r="O77" s="1"/>
      <c r="P77" s="1"/>
    </row>
    <row r="78" spans="1:16" ht="15.75" customHeight="1" x14ac:dyDescent="0.5">
      <c r="A78" s="6"/>
      <c r="B78" s="138"/>
      <c r="C78" s="18"/>
      <c r="D78" s="18"/>
      <c r="E78" s="18"/>
      <c r="F78" s="18"/>
      <c r="G78" s="18"/>
      <c r="H78" s="4"/>
      <c r="I78" s="40"/>
      <c r="J78" s="40"/>
      <c r="K78" s="40"/>
      <c r="L78" s="40"/>
      <c r="O78" s="1"/>
      <c r="P78" s="1"/>
    </row>
    <row r="79" spans="1:16" ht="15.75" customHeight="1" x14ac:dyDescent="0.5">
      <c r="A79" s="6" t="s">
        <v>38</v>
      </c>
      <c r="B79" s="138">
        <v>180</v>
      </c>
      <c r="C79" s="18" t="s">
        <v>267</v>
      </c>
      <c r="D79" s="13" t="s">
        <v>361</v>
      </c>
      <c r="E79" s="13"/>
      <c r="F79" s="13" t="s">
        <v>362</v>
      </c>
      <c r="G79" s="13">
        <v>2110</v>
      </c>
      <c r="H79" s="4">
        <v>154.09</v>
      </c>
      <c r="I79" s="40">
        <v>151.16</v>
      </c>
      <c r="J79" s="40">
        <v>106</v>
      </c>
      <c r="K79" s="41">
        <f t="shared" ref="K79:K84" si="4">H79+I79+J79</f>
        <v>411.25</v>
      </c>
      <c r="L79" s="40">
        <v>1</v>
      </c>
      <c r="O79" s="1"/>
      <c r="P79" s="1"/>
    </row>
    <row r="80" spans="1:16" ht="15.75" customHeight="1" x14ac:dyDescent="0.5">
      <c r="A80" s="6"/>
      <c r="B80" s="138">
        <v>51</v>
      </c>
      <c r="C80" s="18" t="s">
        <v>45</v>
      </c>
      <c r="D80" s="18" t="s">
        <v>120</v>
      </c>
      <c r="E80" s="18" t="s">
        <v>71</v>
      </c>
      <c r="F80" s="18" t="s">
        <v>121</v>
      </c>
      <c r="G80" s="18" t="s">
        <v>122</v>
      </c>
      <c r="H80" s="4">
        <v>150.24</v>
      </c>
      <c r="I80" s="40">
        <v>151.1</v>
      </c>
      <c r="J80" s="40">
        <v>106</v>
      </c>
      <c r="K80" s="41">
        <f t="shared" si="4"/>
        <v>407.34000000000003</v>
      </c>
      <c r="L80" s="40">
        <v>2</v>
      </c>
      <c r="O80" s="1"/>
      <c r="P80" s="1"/>
    </row>
    <row r="81" spans="1:16" ht="15.75" customHeight="1" x14ac:dyDescent="0.5">
      <c r="A81" s="6"/>
      <c r="B81" s="138">
        <v>181</v>
      </c>
      <c r="C81" s="18" t="s">
        <v>267</v>
      </c>
      <c r="D81" s="13" t="s">
        <v>358</v>
      </c>
      <c r="E81" s="13"/>
      <c r="F81" s="13" t="s">
        <v>359</v>
      </c>
      <c r="G81" s="13">
        <v>3473</v>
      </c>
      <c r="H81" s="4">
        <v>150.32</v>
      </c>
      <c r="I81" s="40">
        <v>150.61000000000001</v>
      </c>
      <c r="J81" s="40">
        <v>106</v>
      </c>
      <c r="K81" s="41">
        <f t="shared" si="4"/>
        <v>406.93</v>
      </c>
      <c r="L81" s="40">
        <v>3</v>
      </c>
      <c r="O81" s="1"/>
      <c r="P81" s="1"/>
    </row>
    <row r="82" spans="1:16" ht="15.75" customHeight="1" x14ac:dyDescent="0.5">
      <c r="A82" s="6"/>
      <c r="B82" s="138">
        <v>50</v>
      </c>
      <c r="C82" s="18" t="s">
        <v>45</v>
      </c>
      <c r="D82" s="18" t="s">
        <v>117</v>
      </c>
      <c r="E82" s="18" t="s">
        <v>105</v>
      </c>
      <c r="F82" s="18" t="s">
        <v>118</v>
      </c>
      <c r="G82" s="18" t="s">
        <v>119</v>
      </c>
      <c r="H82" s="4">
        <v>149.82</v>
      </c>
      <c r="I82" s="40">
        <v>145.38</v>
      </c>
      <c r="J82" s="40">
        <v>96</v>
      </c>
      <c r="K82" s="41">
        <f t="shared" si="4"/>
        <v>391.2</v>
      </c>
      <c r="L82" s="40">
        <v>4</v>
      </c>
      <c r="O82" s="1"/>
      <c r="P82" s="1"/>
    </row>
    <row r="83" spans="1:16" ht="15.75" customHeight="1" x14ac:dyDescent="0.5">
      <c r="A83" s="6"/>
      <c r="B83" s="138">
        <v>177</v>
      </c>
      <c r="C83" s="18" t="s">
        <v>267</v>
      </c>
      <c r="D83" s="13" t="s">
        <v>348</v>
      </c>
      <c r="E83" s="13" t="s">
        <v>349</v>
      </c>
      <c r="F83" s="13" t="s">
        <v>349</v>
      </c>
      <c r="G83" s="13">
        <v>5808</v>
      </c>
      <c r="H83" s="4">
        <v>145.69999999999999</v>
      </c>
      <c r="I83" s="40">
        <v>145</v>
      </c>
      <c r="J83" s="40">
        <v>96</v>
      </c>
      <c r="K83" s="41">
        <f t="shared" si="4"/>
        <v>386.7</v>
      </c>
      <c r="L83" s="40">
        <v>5</v>
      </c>
      <c r="O83" s="1"/>
      <c r="P83" s="1"/>
    </row>
    <row r="84" spans="1:16" ht="15.75" customHeight="1" x14ac:dyDescent="0.5">
      <c r="A84" s="5"/>
      <c r="B84" s="138">
        <v>49</v>
      </c>
      <c r="C84" s="18" t="s">
        <v>45</v>
      </c>
      <c r="D84" s="18" t="s">
        <v>115</v>
      </c>
      <c r="E84" s="18" t="s">
        <v>71</v>
      </c>
      <c r="F84" s="18" t="s">
        <v>43</v>
      </c>
      <c r="G84" s="18" t="s">
        <v>116</v>
      </c>
      <c r="H84" s="4">
        <v>145.75</v>
      </c>
      <c r="I84" s="40">
        <v>143.57</v>
      </c>
      <c r="J84" s="40">
        <v>90</v>
      </c>
      <c r="K84" s="41">
        <f t="shared" si="4"/>
        <v>379.32</v>
      </c>
      <c r="L84" s="40">
        <v>6</v>
      </c>
      <c r="O84" s="1"/>
      <c r="P84" s="1"/>
    </row>
    <row r="85" spans="1:16" ht="15.75" customHeight="1" x14ac:dyDescent="0.5">
      <c r="C85" s="22"/>
      <c r="D85" s="22"/>
      <c r="E85" s="22"/>
      <c r="F85" s="22"/>
      <c r="G85" s="22"/>
    </row>
    <row r="86" spans="1:16" ht="15.75" customHeight="1" x14ac:dyDescent="0.5"/>
    <row r="87" spans="1:16" ht="15.75" customHeight="1" x14ac:dyDescent="0.5"/>
    <row r="88" spans="1:16" ht="15.75" customHeight="1" x14ac:dyDescent="0.5"/>
    <row r="89" spans="1:16" ht="15.75" customHeight="1" x14ac:dyDescent="0.5"/>
    <row r="90" spans="1:16" ht="15.75" customHeight="1" x14ac:dyDescent="0.5"/>
    <row r="91" spans="1:16" ht="15.75" customHeight="1" x14ac:dyDescent="0.5"/>
    <row r="92" spans="1:16" ht="15.75" customHeight="1" x14ac:dyDescent="0.5"/>
    <row r="93" spans="1:16" ht="15.75" customHeight="1" x14ac:dyDescent="0.5"/>
    <row r="94" spans="1:16" ht="15.75" customHeight="1" x14ac:dyDescent="0.5"/>
    <row r="95" spans="1:16" ht="15.75" customHeight="1" x14ac:dyDescent="0.5"/>
    <row r="96" spans="1:16" ht="15.75" customHeight="1" x14ac:dyDescent="0.5"/>
    <row r="97" ht="15.75" customHeight="1" x14ac:dyDescent="0.5"/>
    <row r="98" ht="15.75" customHeight="1" x14ac:dyDescent="0.5"/>
    <row r="99" ht="15.75" customHeight="1" x14ac:dyDescent="0.5"/>
    <row r="100" ht="15.75" customHeight="1" x14ac:dyDescent="0.5"/>
    <row r="101" ht="15.75" customHeight="1" x14ac:dyDescent="0.5"/>
    <row r="102" ht="15.75" customHeight="1" x14ac:dyDescent="0.5"/>
    <row r="103" ht="15.75" customHeight="1" x14ac:dyDescent="0.5"/>
    <row r="104" ht="15.75" customHeight="1" x14ac:dyDescent="0.5"/>
    <row r="105" ht="15.75" customHeight="1" x14ac:dyDescent="0.5"/>
    <row r="106" ht="15.75" customHeight="1" x14ac:dyDescent="0.5"/>
    <row r="107" ht="15.75" customHeight="1" x14ac:dyDescent="0.5"/>
    <row r="108" ht="15.75" customHeight="1" x14ac:dyDescent="0.5"/>
    <row r="109" ht="15.75" customHeight="1" x14ac:dyDescent="0.5"/>
    <row r="110" ht="15.75" customHeight="1" x14ac:dyDescent="0.5"/>
    <row r="111" ht="15.75" customHeight="1" x14ac:dyDescent="0.5"/>
    <row r="112" ht="15.75" customHeight="1" x14ac:dyDescent="0.5"/>
    <row r="113" ht="15.75" customHeight="1" x14ac:dyDescent="0.5"/>
    <row r="114" ht="15.75" customHeight="1" x14ac:dyDescent="0.5"/>
    <row r="115" ht="15.75" customHeight="1" x14ac:dyDescent="0.5"/>
    <row r="116" ht="15.75" customHeight="1" x14ac:dyDescent="0.5"/>
    <row r="117" ht="15.75" customHeight="1" x14ac:dyDescent="0.5"/>
    <row r="118" ht="15.75" customHeight="1" x14ac:dyDescent="0.5"/>
    <row r="119" ht="15.75" customHeight="1" x14ac:dyDescent="0.5"/>
    <row r="120" ht="15.75" customHeight="1" x14ac:dyDescent="0.5"/>
    <row r="121" ht="15.75" customHeight="1" x14ac:dyDescent="0.5"/>
    <row r="122" ht="15.75" customHeight="1" x14ac:dyDescent="0.5"/>
    <row r="123" ht="15.75" customHeight="1" x14ac:dyDescent="0.5"/>
    <row r="124" ht="15.75" customHeight="1" x14ac:dyDescent="0.5"/>
    <row r="125" ht="15.75" customHeight="1" x14ac:dyDescent="0.5"/>
    <row r="126" ht="15.75" customHeight="1" x14ac:dyDescent="0.5"/>
    <row r="127" ht="15.75" customHeight="1" x14ac:dyDescent="0.5"/>
    <row r="128" ht="15.75" customHeight="1" x14ac:dyDescent="0.5"/>
    <row r="129" ht="15.75" customHeight="1" x14ac:dyDescent="0.5"/>
    <row r="130" ht="15.75" customHeight="1" x14ac:dyDescent="0.5"/>
    <row r="131" ht="15.75" customHeight="1" x14ac:dyDescent="0.5"/>
    <row r="132" ht="15.75" customHeight="1" x14ac:dyDescent="0.5"/>
    <row r="133" ht="15.75" customHeight="1" x14ac:dyDescent="0.5"/>
    <row r="134" ht="15.75" customHeight="1" x14ac:dyDescent="0.5"/>
    <row r="135" ht="15.75" customHeight="1" x14ac:dyDescent="0.5"/>
    <row r="136" ht="15.75" customHeight="1" x14ac:dyDescent="0.5"/>
    <row r="137" ht="15.75" customHeight="1" x14ac:dyDescent="0.5"/>
    <row r="138" ht="15.75" customHeight="1" x14ac:dyDescent="0.5"/>
    <row r="139" ht="15.75" customHeight="1" x14ac:dyDescent="0.5"/>
    <row r="140" ht="15.75" customHeight="1" x14ac:dyDescent="0.5"/>
    <row r="141" ht="15.75" customHeight="1" x14ac:dyDescent="0.5"/>
    <row r="142" ht="15.75" customHeight="1" x14ac:dyDescent="0.5"/>
    <row r="143" ht="15.75" customHeight="1" x14ac:dyDescent="0.5"/>
    <row r="144" ht="15.75" customHeight="1" x14ac:dyDescent="0.5"/>
    <row r="145" ht="15.75" customHeight="1" x14ac:dyDescent="0.5"/>
    <row r="146" ht="15.75" customHeight="1" x14ac:dyDescent="0.5"/>
    <row r="147" ht="15.75" customHeight="1" x14ac:dyDescent="0.5"/>
    <row r="148" ht="15.75" customHeight="1" x14ac:dyDescent="0.5"/>
    <row r="149" ht="15.75" customHeight="1" x14ac:dyDescent="0.5"/>
    <row r="150" ht="15.75" customHeight="1" x14ac:dyDescent="0.5"/>
    <row r="151" ht="15.75" customHeight="1" x14ac:dyDescent="0.5"/>
    <row r="152" ht="15.75" customHeight="1" x14ac:dyDescent="0.5"/>
    <row r="153" ht="15.75" customHeight="1" x14ac:dyDescent="0.5"/>
    <row r="154" ht="15.75" customHeight="1" x14ac:dyDescent="0.5"/>
    <row r="155" ht="15.75" customHeight="1" x14ac:dyDescent="0.5"/>
    <row r="156" ht="15.75" customHeight="1" x14ac:dyDescent="0.5"/>
    <row r="157" ht="15.75" customHeight="1" x14ac:dyDescent="0.5"/>
    <row r="158" ht="15.75" customHeight="1" x14ac:dyDescent="0.5"/>
    <row r="159" ht="15.75" customHeight="1" x14ac:dyDescent="0.5"/>
    <row r="160" ht="15.75" customHeight="1" x14ac:dyDescent="0.5"/>
    <row r="161" ht="15.75" customHeight="1" x14ac:dyDescent="0.5"/>
    <row r="162" ht="15.75" customHeight="1" x14ac:dyDescent="0.5"/>
    <row r="163" ht="15.75" customHeight="1" x14ac:dyDescent="0.5"/>
    <row r="164" ht="15.75" customHeight="1" x14ac:dyDescent="0.5"/>
    <row r="165" ht="15.75" customHeight="1" x14ac:dyDescent="0.5"/>
    <row r="166" ht="15.75" customHeight="1" x14ac:dyDescent="0.5"/>
    <row r="167" ht="15.75" customHeight="1" x14ac:dyDescent="0.5"/>
    <row r="168" ht="15.75" customHeight="1" x14ac:dyDescent="0.5"/>
    <row r="169" ht="15.75" customHeight="1" x14ac:dyDescent="0.5"/>
    <row r="170" ht="15.75" customHeight="1" x14ac:dyDescent="0.5"/>
    <row r="171" ht="15.75" customHeight="1" x14ac:dyDescent="0.5"/>
    <row r="172" ht="15.75" customHeight="1" x14ac:dyDescent="0.5"/>
    <row r="173" ht="15.75" customHeight="1" x14ac:dyDescent="0.5"/>
    <row r="174" ht="15.75" customHeight="1" x14ac:dyDescent="0.5"/>
    <row r="175" ht="15.75" customHeight="1" x14ac:dyDescent="0.5"/>
    <row r="176" ht="15.75" customHeight="1" x14ac:dyDescent="0.5"/>
    <row r="177" ht="15.75" customHeight="1" x14ac:dyDescent="0.5"/>
    <row r="178" ht="15.75" customHeight="1" x14ac:dyDescent="0.5"/>
    <row r="179" ht="15.75" customHeight="1" x14ac:dyDescent="0.5"/>
    <row r="180" ht="15.75" customHeight="1" x14ac:dyDescent="0.5"/>
    <row r="181" ht="15.75" customHeight="1" x14ac:dyDescent="0.5"/>
    <row r="182" ht="15.75" customHeight="1" x14ac:dyDescent="0.5"/>
    <row r="183" ht="15.75" customHeight="1" x14ac:dyDescent="0.5"/>
    <row r="184" ht="15.75" customHeight="1" x14ac:dyDescent="0.5"/>
    <row r="185" ht="15.75" customHeight="1" x14ac:dyDescent="0.5"/>
    <row r="186" ht="15.75" customHeight="1" x14ac:dyDescent="0.5"/>
    <row r="187" ht="15.75" customHeight="1" x14ac:dyDescent="0.5"/>
    <row r="188" ht="15.75" customHeight="1" x14ac:dyDescent="0.5"/>
    <row r="189" ht="15.75" customHeight="1" x14ac:dyDescent="0.5"/>
    <row r="190" ht="15.75" customHeight="1" x14ac:dyDescent="0.5"/>
    <row r="191" ht="15.75" customHeight="1" x14ac:dyDescent="0.5"/>
    <row r="192" ht="15.75" customHeight="1" x14ac:dyDescent="0.5"/>
    <row r="193" ht="15.75" customHeight="1" x14ac:dyDescent="0.5"/>
    <row r="194" ht="15.75" customHeight="1" x14ac:dyDescent="0.5"/>
    <row r="195" ht="15.75" customHeight="1" x14ac:dyDescent="0.5"/>
    <row r="196" ht="15.75" customHeight="1" x14ac:dyDescent="0.5"/>
    <row r="197" ht="15.75" customHeight="1" x14ac:dyDescent="0.5"/>
    <row r="198" ht="15.75" customHeight="1" x14ac:dyDescent="0.5"/>
    <row r="199" ht="15.75" customHeight="1" x14ac:dyDescent="0.5"/>
    <row r="200" ht="15.75" customHeight="1" x14ac:dyDescent="0.5"/>
    <row r="201" ht="15.75" customHeight="1" x14ac:dyDescent="0.5"/>
    <row r="202" ht="15.75" customHeight="1" x14ac:dyDescent="0.5"/>
    <row r="203" ht="15.75" customHeight="1" x14ac:dyDescent="0.5"/>
    <row r="204" ht="15.75" customHeight="1" x14ac:dyDescent="0.5"/>
    <row r="205" ht="15.75" customHeight="1" x14ac:dyDescent="0.5"/>
    <row r="206" ht="15.75" customHeight="1" x14ac:dyDescent="0.5"/>
    <row r="207" ht="15.75" customHeight="1" x14ac:dyDescent="0.5"/>
    <row r="208" ht="15.75" customHeight="1" x14ac:dyDescent="0.5"/>
    <row r="209" ht="15.75" customHeight="1" x14ac:dyDescent="0.5"/>
    <row r="210" ht="15.75" customHeight="1" x14ac:dyDescent="0.5"/>
    <row r="211" ht="15.75" customHeight="1" x14ac:dyDescent="0.5"/>
    <row r="212" ht="15.75" customHeight="1" x14ac:dyDescent="0.5"/>
    <row r="213" ht="15.75" customHeight="1" x14ac:dyDescent="0.5"/>
    <row r="214" ht="15.75" customHeight="1" x14ac:dyDescent="0.5"/>
    <row r="215" ht="15.75" customHeight="1" x14ac:dyDescent="0.5"/>
    <row r="216" ht="15.75" customHeight="1" x14ac:dyDescent="0.5"/>
    <row r="217" ht="15.75" customHeight="1" x14ac:dyDescent="0.5"/>
    <row r="218" ht="15.75" customHeight="1" x14ac:dyDescent="0.5"/>
    <row r="219" ht="15.75" customHeight="1" x14ac:dyDescent="0.5"/>
    <row r="220" ht="15.75" customHeight="1" x14ac:dyDescent="0.5"/>
    <row r="221" ht="15.75" customHeight="1" x14ac:dyDescent="0.5"/>
    <row r="222" ht="15.75" customHeight="1" x14ac:dyDescent="0.5"/>
    <row r="223" ht="15.75" customHeight="1" x14ac:dyDescent="0.5"/>
    <row r="224" ht="15.75" customHeight="1" x14ac:dyDescent="0.5"/>
    <row r="225" ht="15.75" customHeight="1" x14ac:dyDescent="0.5"/>
    <row r="226" ht="15.75" customHeight="1" x14ac:dyDescent="0.5"/>
    <row r="227" ht="15.75" customHeight="1" x14ac:dyDescent="0.5"/>
    <row r="228" ht="15.75" customHeight="1" x14ac:dyDescent="0.5"/>
    <row r="229" ht="15.75" customHeight="1" x14ac:dyDescent="0.5"/>
    <row r="230" ht="15.75" customHeight="1" x14ac:dyDescent="0.5"/>
    <row r="231" ht="15.75" customHeight="1" x14ac:dyDescent="0.5"/>
    <row r="232" ht="15.75" customHeight="1" x14ac:dyDescent="0.5"/>
    <row r="233" ht="15.75" customHeight="1" x14ac:dyDescent="0.5"/>
    <row r="234" ht="15.75" customHeight="1" x14ac:dyDescent="0.5"/>
    <row r="235" ht="15.75" customHeight="1" x14ac:dyDescent="0.5"/>
    <row r="236" ht="15.75" customHeight="1" x14ac:dyDescent="0.5"/>
    <row r="237" ht="15.75" customHeight="1" x14ac:dyDescent="0.5"/>
    <row r="238" ht="15.75" customHeight="1" x14ac:dyDescent="0.5"/>
    <row r="239" ht="15.75" customHeight="1" x14ac:dyDescent="0.5"/>
    <row r="240" ht="15.75" customHeight="1" x14ac:dyDescent="0.5"/>
    <row r="241" ht="15.75" customHeight="1" x14ac:dyDescent="0.5"/>
    <row r="242" ht="15.75" customHeight="1" x14ac:dyDescent="0.5"/>
    <row r="243" ht="15.75" customHeight="1" x14ac:dyDescent="0.5"/>
    <row r="244" ht="15.75" customHeight="1" x14ac:dyDescent="0.5"/>
    <row r="245" ht="15.75" customHeight="1" x14ac:dyDescent="0.5"/>
    <row r="246" ht="15.75" customHeight="1" x14ac:dyDescent="0.5"/>
    <row r="247" ht="15.75" customHeight="1" x14ac:dyDescent="0.5"/>
    <row r="248" ht="15.75" customHeight="1" x14ac:dyDescent="0.5"/>
    <row r="249" ht="15.75" customHeight="1" x14ac:dyDescent="0.5"/>
    <row r="250" ht="15.75" customHeight="1" x14ac:dyDescent="0.5"/>
    <row r="251" ht="15.75" customHeight="1" x14ac:dyDescent="0.5"/>
    <row r="252" ht="15.75" customHeight="1" x14ac:dyDescent="0.5"/>
    <row r="253" ht="15.75" customHeight="1" x14ac:dyDescent="0.5"/>
    <row r="254" ht="15.75" customHeight="1" x14ac:dyDescent="0.5"/>
    <row r="255" ht="15.75" customHeight="1" x14ac:dyDescent="0.5"/>
    <row r="256" ht="15.75" customHeight="1" x14ac:dyDescent="0.5"/>
    <row r="257" ht="15.75" customHeight="1" x14ac:dyDescent="0.5"/>
    <row r="258" ht="15.75" customHeight="1" x14ac:dyDescent="0.5"/>
    <row r="259" ht="15.75" customHeight="1" x14ac:dyDescent="0.5"/>
    <row r="260" ht="15.75" customHeight="1" x14ac:dyDescent="0.5"/>
    <row r="261" ht="15.75" customHeight="1" x14ac:dyDescent="0.5"/>
    <row r="262" ht="15.75" customHeight="1" x14ac:dyDescent="0.5"/>
    <row r="263" ht="15.75" customHeight="1" x14ac:dyDescent="0.5"/>
    <row r="264" ht="15.75" customHeight="1" x14ac:dyDescent="0.5"/>
    <row r="265" ht="15.75" customHeight="1" x14ac:dyDescent="0.5"/>
    <row r="266" ht="15.75" customHeight="1" x14ac:dyDescent="0.5"/>
    <row r="267" ht="15.75" customHeight="1" x14ac:dyDescent="0.5"/>
    <row r="268" ht="15.75" customHeight="1" x14ac:dyDescent="0.5"/>
    <row r="269" ht="15.75" customHeight="1" x14ac:dyDescent="0.5"/>
    <row r="270" ht="15.75" customHeight="1" x14ac:dyDescent="0.5"/>
    <row r="271" ht="15.75" customHeight="1" x14ac:dyDescent="0.5"/>
    <row r="272" ht="15.75" customHeight="1" x14ac:dyDescent="0.5"/>
    <row r="273" ht="15.75" customHeight="1" x14ac:dyDescent="0.5"/>
    <row r="274" ht="15.75" customHeight="1" x14ac:dyDescent="0.5"/>
    <row r="275" ht="15.75" customHeight="1" x14ac:dyDescent="0.5"/>
    <row r="276" ht="15.75" customHeight="1" x14ac:dyDescent="0.5"/>
    <row r="277" ht="15.75" customHeight="1" x14ac:dyDescent="0.5"/>
    <row r="278" ht="15.75" customHeight="1" x14ac:dyDescent="0.5"/>
    <row r="279" ht="15.75" customHeight="1" x14ac:dyDescent="0.5"/>
    <row r="280" ht="15.75" customHeight="1" x14ac:dyDescent="0.5"/>
    <row r="281" ht="15.75" customHeight="1" x14ac:dyDescent="0.5"/>
    <row r="282" ht="15.75" customHeight="1" x14ac:dyDescent="0.5"/>
    <row r="283" ht="15.75" customHeight="1" x14ac:dyDescent="0.5"/>
    <row r="284" ht="15.75" customHeight="1" x14ac:dyDescent="0.5"/>
    <row r="285" ht="15.75" customHeight="1" x14ac:dyDescent="0.5"/>
    <row r="286" ht="15.75" customHeight="1" x14ac:dyDescent="0.5"/>
    <row r="287" ht="15.75" customHeight="1" x14ac:dyDescent="0.5"/>
    <row r="288" ht="15.75" customHeight="1" x14ac:dyDescent="0.5"/>
    <row r="289" ht="15.75" customHeight="1" x14ac:dyDescent="0.5"/>
    <row r="290" ht="15.75" customHeight="1" x14ac:dyDescent="0.5"/>
    <row r="291" ht="15.75" customHeight="1" x14ac:dyDescent="0.5"/>
    <row r="292" ht="15.75" customHeight="1" x14ac:dyDescent="0.5"/>
    <row r="293" ht="15.75" customHeight="1" x14ac:dyDescent="0.5"/>
    <row r="294" ht="15.75" customHeight="1" x14ac:dyDescent="0.5"/>
    <row r="295" ht="15.75" customHeight="1" x14ac:dyDescent="0.5"/>
    <row r="296" ht="15.75" customHeight="1" x14ac:dyDescent="0.5"/>
    <row r="297" ht="15.75" customHeight="1" x14ac:dyDescent="0.5"/>
    <row r="298" ht="15.75" customHeight="1" x14ac:dyDescent="0.5"/>
    <row r="299" ht="15.75" customHeight="1" x14ac:dyDescent="0.5"/>
    <row r="300" ht="15.75" customHeight="1" x14ac:dyDescent="0.5"/>
    <row r="301" ht="15.75" customHeight="1" x14ac:dyDescent="0.5"/>
    <row r="302" ht="15.75" customHeight="1" x14ac:dyDescent="0.5"/>
    <row r="303" ht="15.75" customHeight="1" x14ac:dyDescent="0.5"/>
    <row r="304" ht="15.75" customHeight="1" x14ac:dyDescent="0.5"/>
    <row r="305" ht="15.75" customHeight="1" x14ac:dyDescent="0.5"/>
    <row r="306" ht="15.75" customHeight="1" x14ac:dyDescent="0.5"/>
    <row r="307" ht="15.75" customHeight="1" x14ac:dyDescent="0.5"/>
    <row r="308" ht="15.75" customHeight="1" x14ac:dyDescent="0.5"/>
    <row r="309" ht="15.75" customHeight="1" x14ac:dyDescent="0.5"/>
    <row r="310" ht="15.75" customHeight="1" x14ac:dyDescent="0.5"/>
    <row r="311" ht="15.75" customHeight="1" x14ac:dyDescent="0.5"/>
    <row r="312" ht="15.75" customHeight="1" x14ac:dyDescent="0.5"/>
    <row r="313" ht="15.75" customHeight="1" x14ac:dyDescent="0.5"/>
    <row r="314" ht="15.75" customHeight="1" x14ac:dyDescent="0.5"/>
    <row r="315" ht="15.75" customHeight="1" x14ac:dyDescent="0.5"/>
    <row r="316" ht="15.75" customHeight="1" x14ac:dyDescent="0.5"/>
    <row r="317" ht="15.75" customHeight="1" x14ac:dyDescent="0.5"/>
    <row r="318" ht="15.75" customHeight="1" x14ac:dyDescent="0.5"/>
    <row r="319" ht="15.75" customHeight="1" x14ac:dyDescent="0.5"/>
    <row r="320" ht="15.75" customHeight="1" x14ac:dyDescent="0.5"/>
    <row r="321" ht="15.75" customHeight="1" x14ac:dyDescent="0.5"/>
    <row r="322" ht="15.75" customHeight="1" x14ac:dyDescent="0.5"/>
    <row r="323" ht="15.75" customHeight="1" x14ac:dyDescent="0.5"/>
    <row r="324" ht="15.75" customHeight="1" x14ac:dyDescent="0.5"/>
    <row r="325" ht="15.75" customHeight="1" x14ac:dyDescent="0.5"/>
    <row r="326" ht="15.75" customHeight="1" x14ac:dyDescent="0.5"/>
    <row r="327" ht="15.75" customHeight="1" x14ac:dyDescent="0.5"/>
    <row r="328" ht="15.75" customHeight="1" x14ac:dyDescent="0.5"/>
    <row r="329" ht="15.75" customHeight="1" x14ac:dyDescent="0.5"/>
    <row r="330" ht="15.75" customHeight="1" x14ac:dyDescent="0.5"/>
    <row r="331" ht="15.75" customHeight="1" x14ac:dyDescent="0.5"/>
    <row r="332" ht="15.75" customHeight="1" x14ac:dyDescent="0.5"/>
    <row r="333" ht="15.75" customHeight="1" x14ac:dyDescent="0.5"/>
    <row r="334" ht="15.75" customHeight="1" x14ac:dyDescent="0.5"/>
    <row r="335" ht="15.75" customHeight="1" x14ac:dyDescent="0.5"/>
    <row r="336" ht="15.75" customHeight="1" x14ac:dyDescent="0.5"/>
    <row r="337" ht="15.75" customHeight="1" x14ac:dyDescent="0.5"/>
    <row r="338" ht="15.75" customHeight="1" x14ac:dyDescent="0.5"/>
    <row r="339" ht="15.75" customHeight="1" x14ac:dyDescent="0.5"/>
    <row r="340" ht="15.75" customHeight="1" x14ac:dyDescent="0.5"/>
    <row r="341" ht="15.75" customHeight="1" x14ac:dyDescent="0.5"/>
    <row r="342" ht="15.75" customHeight="1" x14ac:dyDescent="0.5"/>
    <row r="343" ht="15.75" customHeight="1" x14ac:dyDescent="0.5"/>
    <row r="344" ht="15.75" customHeight="1" x14ac:dyDescent="0.5"/>
    <row r="345" ht="15.75" customHeight="1" x14ac:dyDescent="0.5"/>
    <row r="346" ht="15.75" customHeight="1" x14ac:dyDescent="0.5"/>
    <row r="347" ht="15.75" customHeight="1" x14ac:dyDescent="0.5"/>
    <row r="348" ht="15.75" customHeight="1" x14ac:dyDescent="0.5"/>
    <row r="349" ht="15.75" customHeight="1" x14ac:dyDescent="0.5"/>
    <row r="350" ht="15.75" customHeight="1" x14ac:dyDescent="0.5"/>
    <row r="351" ht="15.75" customHeight="1" x14ac:dyDescent="0.5"/>
    <row r="352" ht="15.75" customHeight="1" x14ac:dyDescent="0.5"/>
    <row r="353" ht="15.75" customHeight="1" x14ac:dyDescent="0.5"/>
    <row r="354" ht="15.75" customHeight="1" x14ac:dyDescent="0.5"/>
    <row r="355" ht="15.75" customHeight="1" x14ac:dyDescent="0.5"/>
    <row r="356" ht="15.75" customHeight="1" x14ac:dyDescent="0.5"/>
    <row r="357" ht="15.75" customHeight="1" x14ac:dyDescent="0.5"/>
    <row r="358" ht="15.75" customHeight="1" x14ac:dyDescent="0.5"/>
    <row r="359" ht="15.75" customHeight="1" x14ac:dyDescent="0.5"/>
    <row r="360" ht="15.75" customHeight="1" x14ac:dyDescent="0.5"/>
    <row r="361" ht="15.75" customHeight="1" x14ac:dyDescent="0.5"/>
    <row r="362" ht="15.75" customHeight="1" x14ac:dyDescent="0.5"/>
    <row r="363" ht="15.75" customHeight="1" x14ac:dyDescent="0.5"/>
    <row r="364" ht="15.75" customHeight="1" x14ac:dyDescent="0.5"/>
    <row r="365" ht="15.75" customHeight="1" x14ac:dyDescent="0.5"/>
    <row r="366" ht="15.75" customHeight="1" x14ac:dyDescent="0.5"/>
    <row r="367" ht="15.75" customHeight="1" x14ac:dyDescent="0.5"/>
    <row r="368" ht="15.75" customHeight="1" x14ac:dyDescent="0.5"/>
    <row r="369" ht="15.75" customHeight="1" x14ac:dyDescent="0.5"/>
    <row r="370" ht="15.75" customHeight="1" x14ac:dyDescent="0.5"/>
    <row r="371" ht="15.75" customHeight="1" x14ac:dyDescent="0.5"/>
    <row r="372" ht="15.75" customHeight="1" x14ac:dyDescent="0.5"/>
    <row r="373" ht="15.75" customHeight="1" x14ac:dyDescent="0.5"/>
    <row r="374" ht="15.75" customHeight="1" x14ac:dyDescent="0.5"/>
    <row r="375" ht="15.75" customHeight="1" x14ac:dyDescent="0.5"/>
    <row r="376" ht="15.75" customHeight="1" x14ac:dyDescent="0.5"/>
    <row r="377" ht="15.75" customHeight="1" x14ac:dyDescent="0.5"/>
    <row r="378" ht="15.75" customHeight="1" x14ac:dyDescent="0.5"/>
    <row r="379" ht="15.75" customHeight="1" x14ac:dyDescent="0.5"/>
    <row r="380" ht="15.75" customHeight="1" x14ac:dyDescent="0.5"/>
    <row r="381" ht="15.75" customHeight="1" x14ac:dyDescent="0.5"/>
    <row r="382" ht="15.75" customHeight="1" x14ac:dyDescent="0.5"/>
    <row r="383" ht="15.75" customHeight="1" x14ac:dyDescent="0.5"/>
    <row r="384" ht="15.75" customHeight="1" x14ac:dyDescent="0.5"/>
    <row r="385" ht="15.75" customHeight="1" x14ac:dyDescent="0.5"/>
    <row r="386" ht="15.75" customHeight="1" x14ac:dyDescent="0.5"/>
    <row r="387" ht="15.75" customHeight="1" x14ac:dyDescent="0.5"/>
    <row r="388" ht="15.75" customHeight="1" x14ac:dyDescent="0.5"/>
    <row r="389" ht="15.75" customHeight="1" x14ac:dyDescent="0.5"/>
    <row r="390" ht="15.75" customHeight="1" x14ac:dyDescent="0.5"/>
    <row r="391" ht="15.75" customHeight="1" x14ac:dyDescent="0.5"/>
    <row r="392" ht="15.75" customHeight="1" x14ac:dyDescent="0.5"/>
    <row r="393" ht="15.75" customHeight="1" x14ac:dyDescent="0.5"/>
    <row r="394" ht="15.75" customHeight="1" x14ac:dyDescent="0.5"/>
    <row r="395" ht="15.75" customHeight="1" x14ac:dyDescent="0.5"/>
    <row r="396" ht="15.75" customHeight="1" x14ac:dyDescent="0.5"/>
    <row r="397" ht="15.75" customHeight="1" x14ac:dyDescent="0.5"/>
    <row r="398" ht="15.75" customHeight="1" x14ac:dyDescent="0.5"/>
    <row r="399" ht="15.75" customHeight="1" x14ac:dyDescent="0.5"/>
    <row r="400" ht="15.75" customHeight="1" x14ac:dyDescent="0.5"/>
    <row r="401" ht="15.75" customHeight="1" x14ac:dyDescent="0.5"/>
    <row r="402" ht="15.75" customHeight="1" x14ac:dyDescent="0.5"/>
    <row r="403" ht="15.75" customHeight="1" x14ac:dyDescent="0.5"/>
    <row r="404" ht="15.75" customHeight="1" x14ac:dyDescent="0.5"/>
    <row r="405" ht="15.75" customHeight="1" x14ac:dyDescent="0.5"/>
    <row r="406" ht="15.75" customHeight="1" x14ac:dyDescent="0.5"/>
    <row r="407" ht="15.75" customHeight="1" x14ac:dyDescent="0.5"/>
    <row r="408" ht="15.75" customHeight="1" x14ac:dyDescent="0.5"/>
    <row r="409" ht="15.75" customHeight="1" x14ac:dyDescent="0.5"/>
    <row r="410" ht="15.75" customHeight="1" x14ac:dyDescent="0.5"/>
    <row r="411" ht="15.75" customHeight="1" x14ac:dyDescent="0.5"/>
    <row r="412" ht="15.75" customHeight="1" x14ac:dyDescent="0.5"/>
    <row r="413" ht="15.75" customHeight="1" x14ac:dyDescent="0.5"/>
    <row r="414" ht="15.75" customHeight="1" x14ac:dyDescent="0.5"/>
    <row r="415" ht="15.75" customHeight="1" x14ac:dyDescent="0.5"/>
    <row r="416" ht="15.75" customHeight="1" x14ac:dyDescent="0.5"/>
    <row r="417" ht="15.75" customHeight="1" x14ac:dyDescent="0.5"/>
    <row r="418" ht="15.75" customHeight="1" x14ac:dyDescent="0.5"/>
    <row r="419" ht="15.75" customHeight="1" x14ac:dyDescent="0.5"/>
    <row r="420" ht="15.75" customHeight="1" x14ac:dyDescent="0.5"/>
    <row r="421" ht="15.75" customHeight="1" x14ac:dyDescent="0.5"/>
    <row r="422" ht="15.75" customHeight="1" x14ac:dyDescent="0.5"/>
    <row r="423" ht="15.75" customHeight="1" x14ac:dyDescent="0.5"/>
    <row r="424" ht="15.75" customHeight="1" x14ac:dyDescent="0.5"/>
    <row r="425" ht="15.75" customHeight="1" x14ac:dyDescent="0.5"/>
    <row r="426" ht="15.75" customHeight="1" x14ac:dyDescent="0.5"/>
    <row r="427" ht="15.75" customHeight="1" x14ac:dyDescent="0.5"/>
    <row r="428" ht="15.75" customHeight="1" x14ac:dyDescent="0.5"/>
    <row r="429" ht="15.75" customHeight="1" x14ac:dyDescent="0.5"/>
    <row r="430" ht="15.75" customHeight="1" x14ac:dyDescent="0.5"/>
    <row r="431" ht="15.75" customHeight="1" x14ac:dyDescent="0.5"/>
    <row r="432" ht="15.75" customHeight="1" x14ac:dyDescent="0.5"/>
    <row r="433" ht="15.75" customHeight="1" x14ac:dyDescent="0.5"/>
    <row r="434" ht="15.75" customHeight="1" x14ac:dyDescent="0.5"/>
    <row r="435" ht="15.75" customHeight="1" x14ac:dyDescent="0.5"/>
    <row r="436" ht="15.75" customHeight="1" x14ac:dyDescent="0.5"/>
    <row r="437" ht="15.75" customHeight="1" x14ac:dyDescent="0.5"/>
    <row r="438" ht="15.75" customHeight="1" x14ac:dyDescent="0.5"/>
    <row r="439" ht="15.75" customHeight="1" x14ac:dyDescent="0.5"/>
    <row r="440" ht="15.75" customHeight="1" x14ac:dyDescent="0.5"/>
    <row r="441" ht="15.75" customHeight="1" x14ac:dyDescent="0.5"/>
    <row r="442" ht="15.75" customHeight="1" x14ac:dyDescent="0.5"/>
    <row r="443" ht="15.75" customHeight="1" x14ac:dyDescent="0.5"/>
    <row r="444" ht="15.75" customHeight="1" x14ac:dyDescent="0.5"/>
    <row r="445" ht="15.75" customHeight="1" x14ac:dyDescent="0.5"/>
    <row r="446" ht="15.75" customHeight="1" x14ac:dyDescent="0.5"/>
    <row r="447" ht="15.75" customHeight="1" x14ac:dyDescent="0.5"/>
    <row r="448" ht="15.75" customHeight="1" x14ac:dyDescent="0.5"/>
    <row r="449" ht="15.75" customHeight="1" x14ac:dyDescent="0.5"/>
    <row r="450" ht="15.75" customHeight="1" x14ac:dyDescent="0.5"/>
    <row r="451" ht="15.75" customHeight="1" x14ac:dyDescent="0.5"/>
    <row r="452" ht="15.75" customHeight="1" x14ac:dyDescent="0.5"/>
    <row r="453" ht="15.75" customHeight="1" x14ac:dyDescent="0.5"/>
    <row r="454" ht="15.75" customHeight="1" x14ac:dyDescent="0.5"/>
    <row r="455" ht="15.75" customHeight="1" x14ac:dyDescent="0.5"/>
    <row r="456" ht="15.75" customHeight="1" x14ac:dyDescent="0.5"/>
    <row r="457" ht="15.75" customHeight="1" x14ac:dyDescent="0.5"/>
    <row r="458" ht="15.75" customHeight="1" x14ac:dyDescent="0.5"/>
    <row r="459" ht="15.75" customHeight="1" x14ac:dyDescent="0.5"/>
    <row r="460" ht="15.75" customHeight="1" x14ac:dyDescent="0.5"/>
    <row r="461" ht="15.75" customHeight="1" x14ac:dyDescent="0.5"/>
    <row r="462" ht="15.75" customHeight="1" x14ac:dyDescent="0.5"/>
    <row r="463" ht="15.75" customHeight="1" x14ac:dyDescent="0.5"/>
    <row r="464" ht="15.75" customHeight="1" x14ac:dyDescent="0.5"/>
    <row r="465" ht="15.75" customHeight="1" x14ac:dyDescent="0.5"/>
    <row r="466" ht="15.75" customHeight="1" x14ac:dyDescent="0.5"/>
    <row r="467" ht="15.75" customHeight="1" x14ac:dyDescent="0.5"/>
    <row r="468" ht="15.75" customHeight="1" x14ac:dyDescent="0.5"/>
    <row r="469" ht="15.75" customHeight="1" x14ac:dyDescent="0.5"/>
    <row r="470" ht="15.75" customHeight="1" x14ac:dyDescent="0.5"/>
    <row r="471" ht="15.75" customHeight="1" x14ac:dyDescent="0.5"/>
    <row r="472" ht="15.75" customHeight="1" x14ac:dyDescent="0.5"/>
    <row r="473" ht="15.75" customHeight="1" x14ac:dyDescent="0.5"/>
    <row r="474" ht="15.75" customHeight="1" x14ac:dyDescent="0.5"/>
    <row r="475" ht="15.75" customHeight="1" x14ac:dyDescent="0.5"/>
    <row r="476" ht="15.75" customHeight="1" x14ac:dyDescent="0.5"/>
    <row r="477" ht="15.75" customHeight="1" x14ac:dyDescent="0.5"/>
    <row r="478" ht="15.75" customHeight="1" x14ac:dyDescent="0.5"/>
    <row r="479" ht="15.75" customHeight="1" x14ac:dyDescent="0.5"/>
    <row r="480" ht="15.75" customHeight="1" x14ac:dyDescent="0.5"/>
    <row r="481" ht="15.75" customHeight="1" x14ac:dyDescent="0.5"/>
    <row r="482" ht="15.75" customHeight="1" x14ac:dyDescent="0.5"/>
    <row r="483" ht="15.75" customHeight="1" x14ac:dyDescent="0.5"/>
    <row r="484" ht="15.75" customHeight="1" x14ac:dyDescent="0.5"/>
    <row r="485" ht="15.75" customHeight="1" x14ac:dyDescent="0.5"/>
    <row r="486" ht="15.75" customHeight="1" x14ac:dyDescent="0.5"/>
    <row r="487" ht="15.75" customHeight="1" x14ac:dyDescent="0.5"/>
    <row r="488" ht="15.75" customHeight="1" x14ac:dyDescent="0.5"/>
    <row r="489" ht="15.75" customHeight="1" x14ac:dyDescent="0.5"/>
    <row r="490" ht="15.75" customHeight="1" x14ac:dyDescent="0.5"/>
    <row r="491" ht="15.75" customHeight="1" x14ac:dyDescent="0.5"/>
    <row r="492" ht="15.75" customHeight="1" x14ac:dyDescent="0.5"/>
    <row r="493" ht="15.75" customHeight="1" x14ac:dyDescent="0.5"/>
    <row r="494" ht="15.75" customHeight="1" x14ac:dyDescent="0.5"/>
    <row r="495" ht="15.75" customHeight="1" x14ac:dyDescent="0.5"/>
    <row r="496" ht="15.75" customHeight="1" x14ac:dyDescent="0.5"/>
    <row r="497" ht="15.75" customHeight="1" x14ac:dyDescent="0.5"/>
    <row r="498" ht="15.75" customHeight="1" x14ac:dyDescent="0.5"/>
    <row r="499" ht="15.75" customHeight="1" x14ac:dyDescent="0.5"/>
    <row r="500" ht="15.75" customHeight="1" x14ac:dyDescent="0.5"/>
    <row r="501" ht="15.75" customHeight="1" x14ac:dyDescent="0.5"/>
    <row r="502" ht="15.75" customHeight="1" x14ac:dyDescent="0.5"/>
    <row r="503" ht="15.75" customHeight="1" x14ac:dyDescent="0.5"/>
    <row r="504" ht="15.75" customHeight="1" x14ac:dyDescent="0.5"/>
    <row r="505" ht="15.75" customHeight="1" x14ac:dyDescent="0.5"/>
    <row r="506" ht="15.75" customHeight="1" x14ac:dyDescent="0.5"/>
    <row r="507" ht="15.75" customHeight="1" x14ac:dyDescent="0.5"/>
    <row r="508" ht="15.75" customHeight="1" x14ac:dyDescent="0.5"/>
    <row r="509" ht="15.75" customHeight="1" x14ac:dyDescent="0.5"/>
    <row r="510" ht="15.75" customHeight="1" x14ac:dyDescent="0.5"/>
    <row r="511" ht="15.75" customHeight="1" x14ac:dyDescent="0.5"/>
    <row r="512" ht="15.75" customHeight="1" x14ac:dyDescent="0.5"/>
    <row r="513" ht="15.75" customHeight="1" x14ac:dyDescent="0.5"/>
    <row r="514" ht="15.75" customHeight="1" x14ac:dyDescent="0.5"/>
    <row r="515" ht="15.75" customHeight="1" x14ac:dyDescent="0.5"/>
    <row r="516" ht="15.75" customHeight="1" x14ac:dyDescent="0.5"/>
    <row r="517" ht="15.75" customHeight="1" x14ac:dyDescent="0.5"/>
    <row r="518" ht="15.75" customHeight="1" x14ac:dyDescent="0.5"/>
    <row r="519" ht="15.75" customHeight="1" x14ac:dyDescent="0.5"/>
    <row r="520" ht="15.75" customHeight="1" x14ac:dyDescent="0.5"/>
    <row r="521" ht="15.75" customHeight="1" x14ac:dyDescent="0.5"/>
    <row r="522" ht="15.75" customHeight="1" x14ac:dyDescent="0.5"/>
    <row r="523" ht="15.75" customHeight="1" x14ac:dyDescent="0.5"/>
    <row r="524" ht="15.75" customHeight="1" x14ac:dyDescent="0.5"/>
    <row r="525" ht="15.75" customHeight="1" x14ac:dyDescent="0.5"/>
    <row r="526" ht="15.75" customHeight="1" x14ac:dyDescent="0.5"/>
    <row r="527" ht="15.75" customHeight="1" x14ac:dyDescent="0.5"/>
    <row r="528" ht="15.75" customHeight="1" x14ac:dyDescent="0.5"/>
    <row r="529" ht="15.75" customHeight="1" x14ac:dyDescent="0.5"/>
    <row r="530" ht="15.75" customHeight="1" x14ac:dyDescent="0.5"/>
    <row r="531" ht="15.75" customHeight="1" x14ac:dyDescent="0.5"/>
    <row r="532" ht="15.75" customHeight="1" x14ac:dyDescent="0.5"/>
    <row r="533" ht="15.75" customHeight="1" x14ac:dyDescent="0.5"/>
    <row r="534" ht="15.75" customHeight="1" x14ac:dyDescent="0.5"/>
    <row r="535" ht="15.75" customHeight="1" x14ac:dyDescent="0.5"/>
    <row r="536" ht="15.75" customHeight="1" x14ac:dyDescent="0.5"/>
    <row r="537" ht="15.75" customHeight="1" x14ac:dyDescent="0.5"/>
    <row r="538" ht="15.75" customHeight="1" x14ac:dyDescent="0.5"/>
    <row r="539" ht="15.75" customHeight="1" x14ac:dyDescent="0.5"/>
    <row r="540" ht="15.75" customHeight="1" x14ac:dyDescent="0.5"/>
    <row r="541" ht="15.75" customHeight="1" x14ac:dyDescent="0.5"/>
    <row r="542" ht="15.75" customHeight="1" x14ac:dyDescent="0.5"/>
    <row r="543" ht="15.75" customHeight="1" x14ac:dyDescent="0.5"/>
    <row r="544" ht="15.75" customHeight="1" x14ac:dyDescent="0.5"/>
    <row r="545" ht="15.75" customHeight="1" x14ac:dyDescent="0.5"/>
    <row r="546" ht="15.75" customHeight="1" x14ac:dyDescent="0.5"/>
    <row r="547" ht="15.75" customHeight="1" x14ac:dyDescent="0.5"/>
    <row r="548" ht="15.75" customHeight="1" x14ac:dyDescent="0.5"/>
    <row r="549" ht="15.75" customHeight="1" x14ac:dyDescent="0.5"/>
    <row r="550" ht="15.75" customHeight="1" x14ac:dyDescent="0.5"/>
    <row r="551" ht="15.75" customHeight="1" x14ac:dyDescent="0.5"/>
    <row r="552" ht="15.75" customHeight="1" x14ac:dyDescent="0.5"/>
    <row r="553" ht="15.75" customHeight="1" x14ac:dyDescent="0.5"/>
    <row r="554" ht="15.75" customHeight="1" x14ac:dyDescent="0.5"/>
    <row r="555" ht="15.75" customHeight="1" x14ac:dyDescent="0.5"/>
    <row r="556" ht="15.75" customHeight="1" x14ac:dyDescent="0.5"/>
    <row r="557" ht="15.75" customHeight="1" x14ac:dyDescent="0.5"/>
    <row r="558" ht="15.75" customHeight="1" x14ac:dyDescent="0.5"/>
    <row r="559" ht="15.75" customHeight="1" x14ac:dyDescent="0.5"/>
    <row r="560" ht="15.75" customHeight="1" x14ac:dyDescent="0.5"/>
    <row r="561" ht="15.75" customHeight="1" x14ac:dyDescent="0.5"/>
    <row r="562" ht="15.75" customHeight="1" x14ac:dyDescent="0.5"/>
    <row r="563" ht="15.75" customHeight="1" x14ac:dyDescent="0.5"/>
    <row r="564" ht="15.75" customHeight="1" x14ac:dyDescent="0.5"/>
    <row r="565" ht="15.75" customHeight="1" x14ac:dyDescent="0.5"/>
    <row r="566" ht="15.75" customHeight="1" x14ac:dyDescent="0.5"/>
    <row r="567" ht="15.75" customHeight="1" x14ac:dyDescent="0.5"/>
    <row r="568" ht="15.75" customHeight="1" x14ac:dyDescent="0.5"/>
    <row r="569" ht="15.75" customHeight="1" x14ac:dyDescent="0.5"/>
    <row r="570" ht="15.75" customHeight="1" x14ac:dyDescent="0.5"/>
    <row r="571" ht="15.75" customHeight="1" x14ac:dyDescent="0.5"/>
    <row r="572" ht="15.75" customHeight="1" x14ac:dyDescent="0.5"/>
    <row r="573" ht="15.75" customHeight="1" x14ac:dyDescent="0.5"/>
    <row r="574" ht="15.75" customHeight="1" x14ac:dyDescent="0.5"/>
    <row r="575" ht="15.75" customHeight="1" x14ac:dyDescent="0.5"/>
    <row r="576" ht="15.75" customHeight="1" x14ac:dyDescent="0.5"/>
    <row r="577" ht="15.75" customHeight="1" x14ac:dyDescent="0.5"/>
    <row r="578" ht="15.75" customHeight="1" x14ac:dyDescent="0.5"/>
    <row r="579" ht="15.75" customHeight="1" x14ac:dyDescent="0.5"/>
    <row r="580" ht="15.75" customHeight="1" x14ac:dyDescent="0.5"/>
    <row r="581" ht="15.75" customHeight="1" x14ac:dyDescent="0.5"/>
    <row r="582" ht="15.75" customHeight="1" x14ac:dyDescent="0.5"/>
    <row r="583" ht="15.75" customHeight="1" x14ac:dyDescent="0.5"/>
    <row r="584" ht="15.75" customHeight="1" x14ac:dyDescent="0.5"/>
    <row r="585" ht="15.75" customHeight="1" x14ac:dyDescent="0.5"/>
    <row r="586" ht="15.75" customHeight="1" x14ac:dyDescent="0.5"/>
    <row r="587" ht="15.75" customHeight="1" x14ac:dyDescent="0.5"/>
    <row r="588" ht="15.75" customHeight="1" x14ac:dyDescent="0.5"/>
    <row r="589" ht="15.75" customHeight="1" x14ac:dyDescent="0.5"/>
    <row r="590" ht="15.75" customHeight="1" x14ac:dyDescent="0.5"/>
    <row r="591" ht="15.75" customHeight="1" x14ac:dyDescent="0.5"/>
    <row r="592" ht="15.75" customHeight="1" x14ac:dyDescent="0.5"/>
    <row r="593" ht="15.75" customHeight="1" x14ac:dyDescent="0.5"/>
    <row r="594" ht="15.75" customHeight="1" x14ac:dyDescent="0.5"/>
    <row r="595" ht="15.75" customHeight="1" x14ac:dyDescent="0.5"/>
    <row r="596" ht="15.75" customHeight="1" x14ac:dyDescent="0.5"/>
    <row r="597" ht="15.75" customHeight="1" x14ac:dyDescent="0.5"/>
    <row r="598" ht="15.75" customHeight="1" x14ac:dyDescent="0.5"/>
    <row r="599" ht="15.75" customHeight="1" x14ac:dyDescent="0.5"/>
    <row r="600" ht="15.75" customHeight="1" x14ac:dyDescent="0.5"/>
    <row r="601" ht="15.75" customHeight="1" x14ac:dyDescent="0.5"/>
    <row r="602" ht="15.75" customHeight="1" x14ac:dyDescent="0.5"/>
    <row r="603" ht="15.75" customHeight="1" x14ac:dyDescent="0.5"/>
    <row r="604" ht="15.75" customHeight="1" x14ac:dyDescent="0.5"/>
    <row r="605" ht="15.75" customHeight="1" x14ac:dyDescent="0.5"/>
    <row r="606" ht="15.75" customHeight="1" x14ac:dyDescent="0.5"/>
    <row r="607" ht="15.75" customHeight="1" x14ac:dyDescent="0.5"/>
    <row r="608" ht="15.75" customHeight="1" x14ac:dyDescent="0.5"/>
    <row r="609" ht="15.75" customHeight="1" x14ac:dyDescent="0.5"/>
    <row r="610" ht="15.75" customHeight="1" x14ac:dyDescent="0.5"/>
    <row r="611" ht="15.75" customHeight="1" x14ac:dyDescent="0.5"/>
    <row r="612" ht="15.75" customHeight="1" x14ac:dyDescent="0.5"/>
    <row r="613" ht="15.75" customHeight="1" x14ac:dyDescent="0.5"/>
    <row r="614" ht="15.75" customHeight="1" x14ac:dyDescent="0.5"/>
    <row r="615" ht="15.75" customHeight="1" x14ac:dyDescent="0.5"/>
    <row r="616" ht="15.75" customHeight="1" x14ac:dyDescent="0.5"/>
    <row r="617" ht="15.75" customHeight="1" x14ac:dyDescent="0.5"/>
    <row r="618" ht="15.75" customHeight="1" x14ac:dyDescent="0.5"/>
    <row r="619" ht="15.75" customHeight="1" x14ac:dyDescent="0.5"/>
    <row r="620" ht="15.75" customHeight="1" x14ac:dyDescent="0.5"/>
    <row r="621" ht="15.75" customHeight="1" x14ac:dyDescent="0.5"/>
    <row r="622" ht="15.75" customHeight="1" x14ac:dyDescent="0.5"/>
    <row r="623" ht="15.75" customHeight="1" x14ac:dyDescent="0.5"/>
    <row r="624" ht="15.75" customHeight="1" x14ac:dyDescent="0.5"/>
    <row r="625" ht="15.75" customHeight="1" x14ac:dyDescent="0.5"/>
    <row r="626" ht="15.75" customHeight="1" x14ac:dyDescent="0.5"/>
    <row r="627" ht="15.75" customHeight="1" x14ac:dyDescent="0.5"/>
    <row r="628" ht="15.75" customHeight="1" x14ac:dyDescent="0.5"/>
    <row r="629" ht="15.75" customHeight="1" x14ac:dyDescent="0.5"/>
    <row r="630" ht="15.75" customHeight="1" x14ac:dyDescent="0.5"/>
    <row r="631" ht="15.75" customHeight="1" x14ac:dyDescent="0.5"/>
    <row r="632" ht="15.75" customHeight="1" x14ac:dyDescent="0.5"/>
    <row r="633" ht="15.75" customHeight="1" x14ac:dyDescent="0.5"/>
    <row r="634" ht="15.75" customHeight="1" x14ac:dyDescent="0.5"/>
    <row r="635" ht="15.75" customHeight="1" x14ac:dyDescent="0.5"/>
    <row r="636" ht="15.75" customHeight="1" x14ac:dyDescent="0.5"/>
    <row r="637" ht="15.75" customHeight="1" x14ac:dyDescent="0.5"/>
    <row r="638" ht="15.75" customHeight="1" x14ac:dyDescent="0.5"/>
    <row r="639" ht="15.75" customHeight="1" x14ac:dyDescent="0.5"/>
    <row r="640" ht="15.75" customHeight="1" x14ac:dyDescent="0.5"/>
    <row r="641" ht="15.75" customHeight="1" x14ac:dyDescent="0.5"/>
    <row r="642" ht="15.75" customHeight="1" x14ac:dyDescent="0.5"/>
    <row r="643" ht="15.75" customHeight="1" x14ac:dyDescent="0.5"/>
    <row r="644" ht="15.75" customHeight="1" x14ac:dyDescent="0.5"/>
    <row r="645" ht="15.75" customHeight="1" x14ac:dyDescent="0.5"/>
    <row r="646" ht="15.75" customHeight="1" x14ac:dyDescent="0.5"/>
    <row r="647" ht="15.75" customHeight="1" x14ac:dyDescent="0.5"/>
    <row r="648" ht="15.75" customHeight="1" x14ac:dyDescent="0.5"/>
    <row r="649" ht="15.75" customHeight="1" x14ac:dyDescent="0.5"/>
    <row r="650" ht="15.75" customHeight="1" x14ac:dyDescent="0.5"/>
    <row r="651" ht="15.75" customHeight="1" x14ac:dyDescent="0.5"/>
    <row r="652" ht="15.75" customHeight="1" x14ac:dyDescent="0.5"/>
    <row r="653" ht="15.75" customHeight="1" x14ac:dyDescent="0.5"/>
    <row r="654" ht="15.75" customHeight="1" x14ac:dyDescent="0.5"/>
    <row r="655" ht="15.75" customHeight="1" x14ac:dyDescent="0.5"/>
    <row r="656" ht="15.75" customHeight="1" x14ac:dyDescent="0.5"/>
    <row r="657" ht="15.75" customHeight="1" x14ac:dyDescent="0.5"/>
    <row r="658" ht="15.75" customHeight="1" x14ac:dyDescent="0.5"/>
    <row r="659" ht="15.75" customHeight="1" x14ac:dyDescent="0.5"/>
    <row r="660" ht="15.75" customHeight="1" x14ac:dyDescent="0.5"/>
    <row r="661" ht="15.75" customHeight="1" x14ac:dyDescent="0.5"/>
    <row r="662" ht="15.75" customHeight="1" x14ac:dyDescent="0.5"/>
    <row r="663" ht="15.75" customHeight="1" x14ac:dyDescent="0.5"/>
    <row r="664" ht="15.75" customHeight="1" x14ac:dyDescent="0.5"/>
    <row r="665" ht="15.75" customHeight="1" x14ac:dyDescent="0.5"/>
    <row r="666" ht="15.75" customHeight="1" x14ac:dyDescent="0.5"/>
    <row r="667" ht="15.75" customHeight="1" x14ac:dyDescent="0.5"/>
    <row r="668" ht="15.75" customHeight="1" x14ac:dyDescent="0.5"/>
    <row r="669" ht="15.75" customHeight="1" x14ac:dyDescent="0.5"/>
    <row r="670" ht="15.75" customHeight="1" x14ac:dyDescent="0.5"/>
    <row r="671" ht="15.75" customHeight="1" x14ac:dyDescent="0.5"/>
    <row r="672" ht="15.75" customHeight="1" x14ac:dyDescent="0.5"/>
    <row r="673" ht="15.75" customHeight="1" x14ac:dyDescent="0.5"/>
    <row r="674" ht="15.75" customHeight="1" x14ac:dyDescent="0.5"/>
    <row r="675" ht="15.75" customHeight="1" x14ac:dyDescent="0.5"/>
    <row r="676" ht="15.75" customHeight="1" x14ac:dyDescent="0.5"/>
    <row r="677" ht="15.75" customHeight="1" x14ac:dyDescent="0.5"/>
    <row r="678" ht="15.75" customHeight="1" x14ac:dyDescent="0.5"/>
    <row r="679" ht="15.75" customHeight="1" x14ac:dyDescent="0.5"/>
    <row r="680" ht="15.75" customHeight="1" x14ac:dyDescent="0.5"/>
    <row r="681" ht="15.75" customHeight="1" x14ac:dyDescent="0.5"/>
    <row r="682" ht="15.75" customHeight="1" x14ac:dyDescent="0.5"/>
    <row r="683" ht="15.75" customHeight="1" x14ac:dyDescent="0.5"/>
    <row r="684" ht="15.75" customHeight="1" x14ac:dyDescent="0.5"/>
    <row r="685" ht="15.75" customHeight="1" x14ac:dyDescent="0.5"/>
    <row r="686" ht="15.75" customHeight="1" x14ac:dyDescent="0.5"/>
    <row r="687" ht="15.75" customHeight="1" x14ac:dyDescent="0.5"/>
    <row r="688" ht="15.75" customHeight="1" x14ac:dyDescent="0.5"/>
    <row r="689" ht="15.75" customHeight="1" x14ac:dyDescent="0.5"/>
    <row r="690" ht="15.75" customHeight="1" x14ac:dyDescent="0.5"/>
    <row r="691" ht="15.75" customHeight="1" x14ac:dyDescent="0.5"/>
    <row r="692" ht="15.75" customHeight="1" x14ac:dyDescent="0.5"/>
    <row r="693" ht="15.75" customHeight="1" x14ac:dyDescent="0.5"/>
    <row r="694" ht="15.75" customHeight="1" x14ac:dyDescent="0.5"/>
    <row r="695" ht="15.75" customHeight="1" x14ac:dyDescent="0.5"/>
    <row r="696" ht="15.75" customHeight="1" x14ac:dyDescent="0.5"/>
    <row r="697" ht="15.75" customHeight="1" x14ac:dyDescent="0.5"/>
    <row r="698" ht="15.75" customHeight="1" x14ac:dyDescent="0.5"/>
    <row r="699" ht="15.75" customHeight="1" x14ac:dyDescent="0.5"/>
    <row r="700" ht="15.75" customHeight="1" x14ac:dyDescent="0.5"/>
    <row r="701" ht="15.75" customHeight="1" x14ac:dyDescent="0.5"/>
    <row r="702" ht="15.75" customHeight="1" x14ac:dyDescent="0.5"/>
    <row r="703" ht="15.75" customHeight="1" x14ac:dyDescent="0.5"/>
    <row r="704" ht="15.75" customHeight="1" x14ac:dyDescent="0.5"/>
    <row r="705" ht="15.75" customHeight="1" x14ac:dyDescent="0.5"/>
    <row r="706" ht="15.75" customHeight="1" x14ac:dyDescent="0.5"/>
    <row r="707" ht="15.75" customHeight="1" x14ac:dyDescent="0.5"/>
    <row r="708" ht="15.75" customHeight="1" x14ac:dyDescent="0.5"/>
    <row r="709" ht="15.75" customHeight="1" x14ac:dyDescent="0.5"/>
    <row r="710" ht="15.75" customHeight="1" x14ac:dyDescent="0.5"/>
    <row r="711" ht="15.75" customHeight="1" x14ac:dyDescent="0.5"/>
    <row r="712" ht="15.75" customHeight="1" x14ac:dyDescent="0.5"/>
    <row r="713" ht="15.75" customHeight="1" x14ac:dyDescent="0.5"/>
    <row r="714" ht="15.75" customHeight="1" x14ac:dyDescent="0.5"/>
    <row r="715" ht="15.75" customHeight="1" x14ac:dyDescent="0.5"/>
    <row r="716" ht="15.75" customHeight="1" x14ac:dyDescent="0.5"/>
    <row r="717" ht="15.75" customHeight="1" x14ac:dyDescent="0.5"/>
    <row r="718" ht="15.75" customHeight="1" x14ac:dyDescent="0.5"/>
    <row r="719" ht="15.75" customHeight="1" x14ac:dyDescent="0.5"/>
    <row r="720" ht="15.75" customHeight="1" x14ac:dyDescent="0.5"/>
    <row r="721" ht="15.75" customHeight="1" x14ac:dyDescent="0.5"/>
    <row r="722" ht="15.75" customHeight="1" x14ac:dyDescent="0.5"/>
    <row r="723" ht="15.75" customHeight="1" x14ac:dyDescent="0.5"/>
    <row r="724" ht="15.75" customHeight="1" x14ac:dyDescent="0.5"/>
    <row r="725" ht="15.75" customHeight="1" x14ac:dyDescent="0.5"/>
    <row r="726" ht="15.75" customHeight="1" x14ac:dyDescent="0.5"/>
    <row r="727" ht="15.75" customHeight="1" x14ac:dyDescent="0.5"/>
    <row r="728" ht="15.75" customHeight="1" x14ac:dyDescent="0.5"/>
    <row r="729" ht="15.75" customHeight="1" x14ac:dyDescent="0.5"/>
    <row r="730" ht="15.75" customHeight="1" x14ac:dyDescent="0.5"/>
    <row r="731" ht="15.75" customHeight="1" x14ac:dyDescent="0.5"/>
    <row r="732" ht="15.75" customHeight="1" x14ac:dyDescent="0.5"/>
    <row r="733" ht="15.75" customHeight="1" x14ac:dyDescent="0.5"/>
    <row r="734" ht="15.75" customHeight="1" x14ac:dyDescent="0.5"/>
    <row r="735" ht="15.75" customHeight="1" x14ac:dyDescent="0.5"/>
    <row r="736" ht="15.75" customHeight="1" x14ac:dyDescent="0.5"/>
    <row r="737" ht="15.75" customHeight="1" x14ac:dyDescent="0.5"/>
    <row r="738" ht="15.75" customHeight="1" x14ac:dyDescent="0.5"/>
    <row r="739" ht="15.75" customHeight="1" x14ac:dyDescent="0.5"/>
    <row r="740" ht="15.75" customHeight="1" x14ac:dyDescent="0.5"/>
    <row r="741" ht="15.75" customHeight="1" x14ac:dyDescent="0.5"/>
    <row r="742" ht="15.75" customHeight="1" x14ac:dyDescent="0.5"/>
    <row r="743" ht="15.75" customHeight="1" x14ac:dyDescent="0.5"/>
    <row r="744" ht="15.75" customHeight="1" x14ac:dyDescent="0.5"/>
    <row r="745" ht="15.75" customHeight="1" x14ac:dyDescent="0.5"/>
    <row r="746" ht="15.75" customHeight="1" x14ac:dyDescent="0.5"/>
    <row r="747" ht="15.75" customHeight="1" x14ac:dyDescent="0.5"/>
    <row r="748" ht="15.75" customHeight="1" x14ac:dyDescent="0.5"/>
    <row r="749" ht="15.75" customHeight="1" x14ac:dyDescent="0.5"/>
    <row r="750" ht="15.75" customHeight="1" x14ac:dyDescent="0.5"/>
    <row r="751" ht="15.75" customHeight="1" x14ac:dyDescent="0.5"/>
    <row r="752" ht="15.75" customHeight="1" x14ac:dyDescent="0.5"/>
    <row r="753" ht="15.75" customHeight="1" x14ac:dyDescent="0.5"/>
    <row r="754" ht="15.75" customHeight="1" x14ac:dyDescent="0.5"/>
    <row r="755" ht="15.75" customHeight="1" x14ac:dyDescent="0.5"/>
    <row r="756" ht="15.75" customHeight="1" x14ac:dyDescent="0.5"/>
    <row r="757" ht="15.75" customHeight="1" x14ac:dyDescent="0.5"/>
    <row r="758" ht="15.75" customHeight="1" x14ac:dyDescent="0.5"/>
    <row r="759" ht="15.75" customHeight="1" x14ac:dyDescent="0.5"/>
    <row r="760" ht="15.75" customHeight="1" x14ac:dyDescent="0.5"/>
    <row r="761" ht="15.75" customHeight="1" x14ac:dyDescent="0.5"/>
    <row r="762" ht="15.75" customHeight="1" x14ac:dyDescent="0.5"/>
    <row r="763" ht="15.75" customHeight="1" x14ac:dyDescent="0.5"/>
    <row r="764" ht="15.75" customHeight="1" x14ac:dyDescent="0.5"/>
    <row r="765" ht="15.75" customHeight="1" x14ac:dyDescent="0.5"/>
    <row r="766" ht="15.75" customHeight="1" x14ac:dyDescent="0.5"/>
    <row r="767" ht="15.75" customHeight="1" x14ac:dyDescent="0.5"/>
    <row r="768" ht="15.75" customHeight="1" x14ac:dyDescent="0.5"/>
    <row r="769" ht="15.75" customHeight="1" x14ac:dyDescent="0.5"/>
    <row r="770" ht="15.75" customHeight="1" x14ac:dyDescent="0.5"/>
    <row r="771" ht="15.75" customHeight="1" x14ac:dyDescent="0.5"/>
    <row r="772" ht="15.75" customHeight="1" x14ac:dyDescent="0.5"/>
    <row r="773" ht="15.75" customHeight="1" x14ac:dyDescent="0.5"/>
    <row r="774" ht="15.75" customHeight="1" x14ac:dyDescent="0.5"/>
    <row r="775" ht="15.75" customHeight="1" x14ac:dyDescent="0.5"/>
    <row r="776" ht="15.75" customHeight="1" x14ac:dyDescent="0.5"/>
    <row r="777" ht="15.75" customHeight="1" x14ac:dyDescent="0.5"/>
    <row r="778" ht="15.75" customHeight="1" x14ac:dyDescent="0.5"/>
    <row r="779" ht="15.75" customHeight="1" x14ac:dyDescent="0.5"/>
    <row r="780" ht="15.75" customHeight="1" x14ac:dyDescent="0.5"/>
    <row r="781" ht="15.75" customHeight="1" x14ac:dyDescent="0.5"/>
    <row r="782" ht="15.75" customHeight="1" x14ac:dyDescent="0.5"/>
    <row r="783" ht="15.75" customHeight="1" x14ac:dyDescent="0.5"/>
    <row r="784" ht="15.75" customHeight="1" x14ac:dyDescent="0.5"/>
    <row r="785" ht="15.75" customHeight="1" x14ac:dyDescent="0.5"/>
    <row r="786" ht="15.75" customHeight="1" x14ac:dyDescent="0.5"/>
    <row r="787" ht="15.75" customHeight="1" x14ac:dyDescent="0.5"/>
    <row r="788" ht="15.75" customHeight="1" x14ac:dyDescent="0.5"/>
    <row r="789" ht="15.75" customHeight="1" x14ac:dyDescent="0.5"/>
    <row r="790" ht="15.75" customHeight="1" x14ac:dyDescent="0.5"/>
    <row r="791" ht="15.75" customHeight="1" x14ac:dyDescent="0.5"/>
    <row r="792" ht="15.75" customHeight="1" x14ac:dyDescent="0.5"/>
    <row r="793" ht="15.75" customHeight="1" x14ac:dyDescent="0.5"/>
    <row r="794" ht="15.75" customHeight="1" x14ac:dyDescent="0.5"/>
    <row r="795" ht="15.75" customHeight="1" x14ac:dyDescent="0.5"/>
    <row r="796" ht="15.75" customHeight="1" x14ac:dyDescent="0.5"/>
    <row r="797" ht="15.75" customHeight="1" x14ac:dyDescent="0.5"/>
    <row r="798" ht="15.75" customHeight="1" x14ac:dyDescent="0.5"/>
    <row r="799" ht="15.75" customHeight="1" x14ac:dyDescent="0.5"/>
    <row r="800" ht="15.75" customHeight="1" x14ac:dyDescent="0.5"/>
    <row r="801" ht="15.75" customHeight="1" x14ac:dyDescent="0.5"/>
    <row r="802" ht="15.75" customHeight="1" x14ac:dyDescent="0.5"/>
    <row r="803" ht="15.75" customHeight="1" x14ac:dyDescent="0.5"/>
    <row r="804" ht="15.75" customHeight="1" x14ac:dyDescent="0.5"/>
    <row r="805" ht="15.75" customHeight="1" x14ac:dyDescent="0.5"/>
    <row r="806" ht="15.75" customHeight="1" x14ac:dyDescent="0.5"/>
    <row r="807" ht="15.75" customHeight="1" x14ac:dyDescent="0.5"/>
    <row r="808" ht="15.75" customHeight="1" x14ac:dyDescent="0.5"/>
    <row r="809" ht="15.75" customHeight="1" x14ac:dyDescent="0.5"/>
    <row r="810" ht="15.75" customHeight="1" x14ac:dyDescent="0.5"/>
    <row r="811" ht="15.75" customHeight="1" x14ac:dyDescent="0.5"/>
    <row r="812" ht="15.75" customHeight="1" x14ac:dyDescent="0.5"/>
    <row r="813" ht="15.75" customHeight="1" x14ac:dyDescent="0.5"/>
    <row r="814" ht="15.75" customHeight="1" x14ac:dyDescent="0.5"/>
    <row r="815" ht="15.75" customHeight="1" x14ac:dyDescent="0.5"/>
    <row r="816" ht="15.75" customHeight="1" x14ac:dyDescent="0.5"/>
    <row r="817" ht="15.75" customHeight="1" x14ac:dyDescent="0.5"/>
    <row r="818" ht="15.75" customHeight="1" x14ac:dyDescent="0.5"/>
    <row r="819" ht="15.75" customHeight="1" x14ac:dyDescent="0.5"/>
    <row r="820" ht="15.75" customHeight="1" x14ac:dyDescent="0.5"/>
    <row r="821" ht="15.75" customHeight="1" x14ac:dyDescent="0.5"/>
    <row r="822" ht="15.75" customHeight="1" x14ac:dyDescent="0.5"/>
    <row r="823" ht="15.75" customHeight="1" x14ac:dyDescent="0.5"/>
    <row r="824" ht="15.75" customHeight="1" x14ac:dyDescent="0.5"/>
    <row r="825" ht="15.75" customHeight="1" x14ac:dyDescent="0.5"/>
    <row r="826" ht="15.75" customHeight="1" x14ac:dyDescent="0.5"/>
    <row r="827" ht="15.75" customHeight="1" x14ac:dyDescent="0.5"/>
    <row r="828" ht="15.75" customHeight="1" x14ac:dyDescent="0.5"/>
    <row r="829" ht="15.75" customHeight="1" x14ac:dyDescent="0.5"/>
    <row r="830" ht="15.75" customHeight="1" x14ac:dyDescent="0.5"/>
    <row r="831" ht="15.75" customHeight="1" x14ac:dyDescent="0.5"/>
    <row r="832" ht="15.75" customHeight="1" x14ac:dyDescent="0.5"/>
    <row r="833" ht="15.75" customHeight="1" x14ac:dyDescent="0.5"/>
    <row r="834" ht="15.75" customHeight="1" x14ac:dyDescent="0.5"/>
    <row r="835" ht="15.75" customHeight="1" x14ac:dyDescent="0.5"/>
    <row r="836" ht="15.75" customHeight="1" x14ac:dyDescent="0.5"/>
    <row r="837" ht="15.75" customHeight="1" x14ac:dyDescent="0.5"/>
    <row r="838" ht="15.75" customHeight="1" x14ac:dyDescent="0.5"/>
    <row r="839" ht="15.75" customHeight="1" x14ac:dyDescent="0.5"/>
    <row r="840" ht="15.75" customHeight="1" x14ac:dyDescent="0.5"/>
    <row r="841" ht="15.75" customHeight="1" x14ac:dyDescent="0.5"/>
    <row r="842" ht="15.75" customHeight="1" x14ac:dyDescent="0.5"/>
    <row r="843" ht="15.75" customHeight="1" x14ac:dyDescent="0.5"/>
    <row r="844" ht="15.75" customHeight="1" x14ac:dyDescent="0.5"/>
    <row r="845" ht="15.75" customHeight="1" x14ac:dyDescent="0.5"/>
    <row r="846" ht="15.75" customHeight="1" x14ac:dyDescent="0.5"/>
    <row r="847" ht="15.75" customHeight="1" x14ac:dyDescent="0.5"/>
    <row r="848" ht="15.75" customHeight="1" x14ac:dyDescent="0.5"/>
    <row r="849" ht="15.75" customHeight="1" x14ac:dyDescent="0.5"/>
    <row r="850" ht="15.75" customHeight="1" x14ac:dyDescent="0.5"/>
    <row r="851" ht="15.75" customHeight="1" x14ac:dyDescent="0.5"/>
    <row r="852" ht="15.75" customHeight="1" x14ac:dyDescent="0.5"/>
    <row r="853" ht="15.75" customHeight="1" x14ac:dyDescent="0.5"/>
    <row r="854" ht="15.75" customHeight="1" x14ac:dyDescent="0.5"/>
    <row r="855" ht="15.75" customHeight="1" x14ac:dyDescent="0.5"/>
    <row r="856" ht="15.75" customHeight="1" x14ac:dyDescent="0.5"/>
    <row r="857" ht="15.75" customHeight="1" x14ac:dyDescent="0.5"/>
    <row r="858" ht="15.75" customHeight="1" x14ac:dyDescent="0.5"/>
    <row r="859" ht="15.75" customHeight="1" x14ac:dyDescent="0.5"/>
    <row r="860" ht="15.75" customHeight="1" x14ac:dyDescent="0.5"/>
    <row r="861" ht="15.75" customHeight="1" x14ac:dyDescent="0.5"/>
    <row r="862" ht="15.75" customHeight="1" x14ac:dyDescent="0.5"/>
    <row r="863" ht="15.75" customHeight="1" x14ac:dyDescent="0.5"/>
    <row r="864" ht="15.75" customHeight="1" x14ac:dyDescent="0.5"/>
    <row r="865" ht="15.75" customHeight="1" x14ac:dyDescent="0.5"/>
    <row r="866" ht="15.75" customHeight="1" x14ac:dyDescent="0.5"/>
    <row r="867" ht="15.75" customHeight="1" x14ac:dyDescent="0.5"/>
    <row r="868" ht="15.75" customHeight="1" x14ac:dyDescent="0.5"/>
    <row r="869" ht="15.75" customHeight="1" x14ac:dyDescent="0.5"/>
    <row r="870" ht="15.75" customHeight="1" x14ac:dyDescent="0.5"/>
    <row r="871" ht="15.75" customHeight="1" x14ac:dyDescent="0.5"/>
    <row r="872" ht="15.75" customHeight="1" x14ac:dyDescent="0.5"/>
    <row r="873" ht="15.75" customHeight="1" x14ac:dyDescent="0.5"/>
    <row r="874" ht="15.75" customHeight="1" x14ac:dyDescent="0.5"/>
    <row r="875" ht="15.75" customHeight="1" x14ac:dyDescent="0.5"/>
    <row r="876" ht="15.75" customHeight="1" x14ac:dyDescent="0.5"/>
    <row r="877" ht="15.75" customHeight="1" x14ac:dyDescent="0.5"/>
    <row r="878" ht="15.75" customHeight="1" x14ac:dyDescent="0.5"/>
    <row r="879" ht="15.75" customHeight="1" x14ac:dyDescent="0.5"/>
    <row r="880" ht="15.75" customHeight="1" x14ac:dyDescent="0.5"/>
    <row r="881" ht="15.75" customHeight="1" x14ac:dyDescent="0.5"/>
    <row r="882" ht="15.75" customHeight="1" x14ac:dyDescent="0.5"/>
    <row r="883" ht="15.75" customHeight="1" x14ac:dyDescent="0.5"/>
    <row r="884" ht="15.75" customHeight="1" x14ac:dyDescent="0.5"/>
    <row r="885" ht="15.75" customHeight="1" x14ac:dyDescent="0.5"/>
    <row r="886" ht="15.75" customHeight="1" x14ac:dyDescent="0.5"/>
    <row r="887" ht="15.75" customHeight="1" x14ac:dyDescent="0.5"/>
    <row r="888" ht="15.75" customHeight="1" x14ac:dyDescent="0.5"/>
    <row r="889" ht="15.75" customHeight="1" x14ac:dyDescent="0.5"/>
    <row r="890" ht="15.75" customHeight="1" x14ac:dyDescent="0.5"/>
    <row r="891" ht="15.75" customHeight="1" x14ac:dyDescent="0.5"/>
    <row r="892" ht="15.75" customHeight="1" x14ac:dyDescent="0.5"/>
    <row r="893" ht="15.75" customHeight="1" x14ac:dyDescent="0.5"/>
    <row r="894" ht="15.75" customHeight="1" x14ac:dyDescent="0.5"/>
    <row r="895" ht="15.75" customHeight="1" x14ac:dyDescent="0.5"/>
    <row r="896" ht="15.75" customHeight="1" x14ac:dyDescent="0.5"/>
    <row r="897" ht="15.75" customHeight="1" x14ac:dyDescent="0.5"/>
    <row r="898" ht="15.75" customHeight="1" x14ac:dyDescent="0.5"/>
    <row r="899" ht="15.75" customHeight="1" x14ac:dyDescent="0.5"/>
    <row r="900" ht="15.75" customHeight="1" x14ac:dyDescent="0.5"/>
    <row r="901" ht="15.75" customHeight="1" x14ac:dyDescent="0.5"/>
    <row r="902" ht="15.75" customHeight="1" x14ac:dyDescent="0.5"/>
    <row r="903" ht="15.75" customHeight="1" x14ac:dyDescent="0.5"/>
    <row r="904" ht="15.75" customHeight="1" x14ac:dyDescent="0.5"/>
    <row r="905" ht="15.75" customHeight="1" x14ac:dyDescent="0.5"/>
    <row r="906" ht="15.75" customHeight="1" x14ac:dyDescent="0.5"/>
    <row r="907" ht="15.75" customHeight="1" x14ac:dyDescent="0.5"/>
    <row r="908" ht="15.75" customHeight="1" x14ac:dyDescent="0.5"/>
    <row r="909" ht="15.75" customHeight="1" x14ac:dyDescent="0.5"/>
    <row r="910" ht="15.75" customHeight="1" x14ac:dyDescent="0.5"/>
    <row r="911" ht="15.75" customHeight="1" x14ac:dyDescent="0.5"/>
    <row r="912" ht="15.75" customHeight="1" x14ac:dyDescent="0.5"/>
    <row r="913" ht="15.75" customHeight="1" x14ac:dyDescent="0.5"/>
    <row r="914" ht="15.75" customHeight="1" x14ac:dyDescent="0.5"/>
    <row r="915" ht="15.75" customHeight="1" x14ac:dyDescent="0.5"/>
    <row r="916" ht="15.75" customHeight="1" x14ac:dyDescent="0.5"/>
    <row r="917" ht="15.75" customHeight="1" x14ac:dyDescent="0.5"/>
    <row r="918" ht="15.75" customHeight="1" x14ac:dyDescent="0.5"/>
    <row r="919" ht="15.75" customHeight="1" x14ac:dyDescent="0.5"/>
    <row r="920" ht="15.75" customHeight="1" x14ac:dyDescent="0.5"/>
    <row r="921" ht="15.75" customHeight="1" x14ac:dyDescent="0.5"/>
    <row r="922" ht="15.75" customHeight="1" x14ac:dyDescent="0.5"/>
    <row r="923" ht="15.75" customHeight="1" x14ac:dyDescent="0.5"/>
    <row r="924" ht="15.75" customHeight="1" x14ac:dyDescent="0.5"/>
    <row r="925" ht="15.75" customHeight="1" x14ac:dyDescent="0.5"/>
    <row r="926" ht="15.75" customHeight="1" x14ac:dyDescent="0.5"/>
    <row r="927" ht="15.75" customHeight="1" x14ac:dyDescent="0.5"/>
    <row r="928" ht="15.75" customHeight="1" x14ac:dyDescent="0.5"/>
    <row r="929" ht="15.75" customHeight="1" x14ac:dyDescent="0.5"/>
    <row r="930" ht="15.75" customHeight="1" x14ac:dyDescent="0.5"/>
    <row r="931" ht="15.75" customHeight="1" x14ac:dyDescent="0.5"/>
    <row r="932" ht="15.75" customHeight="1" x14ac:dyDescent="0.5"/>
    <row r="933" ht="15.75" customHeight="1" x14ac:dyDescent="0.5"/>
    <row r="934" ht="15.75" customHeight="1" x14ac:dyDescent="0.5"/>
    <row r="935" ht="15.75" customHeight="1" x14ac:dyDescent="0.5"/>
    <row r="936" ht="15.75" customHeight="1" x14ac:dyDescent="0.5"/>
    <row r="937" ht="15.75" customHeight="1" x14ac:dyDescent="0.5"/>
    <row r="938" ht="15.75" customHeight="1" x14ac:dyDescent="0.5"/>
    <row r="939" ht="15.75" customHeight="1" x14ac:dyDescent="0.5"/>
    <row r="940" ht="15.75" customHeight="1" x14ac:dyDescent="0.5"/>
    <row r="941" ht="15.75" customHeight="1" x14ac:dyDescent="0.5"/>
    <row r="942" ht="15.75" customHeight="1" x14ac:dyDescent="0.5"/>
    <row r="943" ht="15.75" customHeight="1" x14ac:dyDescent="0.5"/>
    <row r="944" ht="15.75" customHeight="1" x14ac:dyDescent="0.5"/>
    <row r="945" ht="15.75" customHeight="1" x14ac:dyDescent="0.5"/>
    <row r="946" ht="15.75" customHeight="1" x14ac:dyDescent="0.5"/>
    <row r="947" ht="15.75" customHeight="1" x14ac:dyDescent="0.5"/>
    <row r="948" ht="15.75" customHeight="1" x14ac:dyDescent="0.5"/>
    <row r="949" ht="15.75" customHeight="1" x14ac:dyDescent="0.5"/>
    <row r="950" ht="15.75" customHeight="1" x14ac:dyDescent="0.5"/>
    <row r="951" ht="15.75" customHeight="1" x14ac:dyDescent="0.5"/>
    <row r="952" ht="15.75" customHeight="1" x14ac:dyDescent="0.5"/>
    <row r="953" ht="15.75" customHeight="1" x14ac:dyDescent="0.5"/>
    <row r="954" ht="15.75" customHeight="1" x14ac:dyDescent="0.5"/>
    <row r="955" ht="15.75" customHeight="1" x14ac:dyDescent="0.5"/>
    <row r="956" ht="15.75" customHeight="1" x14ac:dyDescent="0.5"/>
    <row r="957" ht="15.75" customHeight="1" x14ac:dyDescent="0.5"/>
    <row r="958" ht="15.75" customHeight="1" x14ac:dyDescent="0.5"/>
    <row r="959" ht="15.75" customHeight="1" x14ac:dyDescent="0.5"/>
    <row r="960" ht="15.75" customHeight="1" x14ac:dyDescent="0.5"/>
    <row r="961" ht="15.75" customHeight="1" x14ac:dyDescent="0.5"/>
    <row r="962" ht="15.75" customHeight="1" x14ac:dyDescent="0.5"/>
    <row r="963" ht="15.75" customHeight="1" x14ac:dyDescent="0.5"/>
    <row r="964" ht="15.75" customHeight="1" x14ac:dyDescent="0.5"/>
    <row r="965" ht="15.75" customHeight="1" x14ac:dyDescent="0.5"/>
    <row r="966" ht="15.75" customHeight="1" x14ac:dyDescent="0.5"/>
    <row r="967" ht="15.75" customHeight="1" x14ac:dyDescent="0.5"/>
    <row r="968" ht="15.75" customHeight="1" x14ac:dyDescent="0.5"/>
    <row r="969" ht="15.75" customHeight="1" x14ac:dyDescent="0.5"/>
    <row r="970" ht="15.75" customHeight="1" x14ac:dyDescent="0.5"/>
    <row r="971" ht="15.75" customHeight="1" x14ac:dyDescent="0.5"/>
    <row r="972" ht="15.75" customHeight="1" x14ac:dyDescent="0.5"/>
    <row r="973" ht="15.75" customHeight="1" x14ac:dyDescent="0.5"/>
    <row r="974" ht="15.75" customHeight="1" x14ac:dyDescent="0.5"/>
    <row r="975" ht="15.75" customHeight="1" x14ac:dyDescent="0.5"/>
    <row r="976" ht="15.75" customHeight="1" x14ac:dyDescent="0.5"/>
    <row r="977" ht="15.75" customHeight="1" x14ac:dyDescent="0.5"/>
    <row r="978" ht="15.75" customHeight="1" x14ac:dyDescent="0.5"/>
    <row r="979" ht="15.75" customHeight="1" x14ac:dyDescent="0.5"/>
    <row r="980" ht="15.75" customHeight="1" x14ac:dyDescent="0.5"/>
    <row r="981" ht="15.75" customHeight="1" x14ac:dyDescent="0.5"/>
    <row r="982" ht="15.75" customHeight="1" x14ac:dyDescent="0.5"/>
    <row r="983" ht="15.75" customHeight="1" x14ac:dyDescent="0.5"/>
    <row r="984" ht="15.75" customHeight="1" x14ac:dyDescent="0.5"/>
    <row r="985" ht="15.75" customHeight="1" x14ac:dyDescent="0.5"/>
    <row r="986" ht="15.75" customHeight="1" x14ac:dyDescent="0.5"/>
    <row r="987" ht="15.75" customHeight="1" x14ac:dyDescent="0.5"/>
    <row r="988" ht="15.75" customHeight="1" x14ac:dyDescent="0.5"/>
    <row r="989" ht="15.75" customHeight="1" x14ac:dyDescent="0.5"/>
    <row r="990" ht="15.75" customHeight="1" x14ac:dyDescent="0.5"/>
    <row r="991" ht="15.75" customHeight="1" x14ac:dyDescent="0.5"/>
    <row r="992" ht="15.75" customHeight="1" x14ac:dyDescent="0.5"/>
    <row r="993" ht="15.75" customHeight="1" x14ac:dyDescent="0.5"/>
    <row r="994" ht="15.75" customHeight="1" x14ac:dyDescent="0.5"/>
    <row r="995" ht="15.75" customHeight="1" x14ac:dyDescent="0.5"/>
    <row r="996" ht="15.75" customHeight="1" x14ac:dyDescent="0.5"/>
    <row r="997" ht="15.75" customHeight="1" x14ac:dyDescent="0.5"/>
    <row r="998" ht="15.75" customHeight="1" x14ac:dyDescent="0.5"/>
    <row r="999" ht="15.75" customHeight="1" x14ac:dyDescent="0.5"/>
    <row r="1000" ht="15.75" customHeight="1" x14ac:dyDescent="0.5"/>
    <row r="1001" ht="15.75" customHeight="1" x14ac:dyDescent="0.5"/>
    <row r="1002" ht="15.75" customHeight="1" x14ac:dyDescent="0.5"/>
    <row r="1003" ht="15.75" customHeight="1" x14ac:dyDescent="0.5"/>
    <row r="1004" ht="15.75" customHeight="1" x14ac:dyDescent="0.5"/>
    <row r="1005" ht="15.75" customHeight="1" x14ac:dyDescent="0.5"/>
    <row r="1006" ht="15.75" customHeight="1" x14ac:dyDescent="0.5"/>
    <row r="1007" ht="15.75" customHeight="1" x14ac:dyDescent="0.5"/>
    <row r="1008" ht="15.75" customHeight="1" x14ac:dyDescent="0.5"/>
    <row r="1009" ht="15.75" customHeight="1" x14ac:dyDescent="0.5"/>
    <row r="1010" ht="15.75" customHeight="1" x14ac:dyDescent="0.5"/>
    <row r="1011" ht="15.75" customHeight="1" x14ac:dyDescent="0.5"/>
    <row r="1012" ht="15.75" customHeight="1" x14ac:dyDescent="0.5"/>
    <row r="1013" ht="15.75" customHeight="1" x14ac:dyDescent="0.5"/>
    <row r="1014" ht="15.75" customHeight="1" x14ac:dyDescent="0.5"/>
    <row r="1015" ht="15.75" customHeight="1" x14ac:dyDescent="0.5"/>
    <row r="1016" ht="15.75" customHeight="1" x14ac:dyDescent="0.5"/>
    <row r="1017" ht="15.75" customHeight="1" x14ac:dyDescent="0.5"/>
    <row r="1018" ht="15.75" customHeight="1" x14ac:dyDescent="0.5"/>
    <row r="1019" ht="15.75" customHeight="1" x14ac:dyDescent="0.5"/>
    <row r="1020" ht="15.75" customHeight="1" x14ac:dyDescent="0.5"/>
    <row r="1021" ht="15.75" customHeight="1" x14ac:dyDescent="0.5"/>
    <row r="1022" ht="15.75" customHeight="1" x14ac:dyDescent="0.5"/>
    <row r="1023" ht="15.75" customHeight="1" x14ac:dyDescent="0.5"/>
    <row r="1024" ht="15.75" customHeight="1" x14ac:dyDescent="0.5"/>
  </sheetData>
  <sortState xmlns:xlrd2="http://schemas.microsoft.com/office/spreadsheetml/2017/richdata2" ref="A50:P65">
    <sortCondition descending="1" ref="N50:N65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SQ MM</vt:lpstr>
      <vt:lpstr>In House</vt:lpstr>
      <vt:lpstr>ESQL ESPL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Mickey Tang</dc:creator>
  <cp:lastModifiedBy>Alex Klett</cp:lastModifiedBy>
  <dcterms:created xsi:type="dcterms:W3CDTF">2024-10-04T03:40:56Z</dcterms:created>
  <dcterms:modified xsi:type="dcterms:W3CDTF">2024-12-01T02:11:42Z</dcterms:modified>
</cp:coreProperties>
</file>